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RECLAMO RRC  - CXL Aye\"/>
    </mc:Choice>
  </mc:AlternateContent>
  <xr:revisionPtr revIDLastSave="0" documentId="14_{0B4AE763-0536-4A32-9F3C-F9BB286C8B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iciembre" sheetId="5" r:id="rId1"/>
  </sheets>
  <definedNames>
    <definedName name="_xlnm._FilterDatabase" localSheetId="0" hidden="1">Diciembre!$A$7:$V$395</definedName>
    <definedName name="_xlnm.Print_Area" localSheetId="0">Diciembre!$A$1:$V$395</definedName>
    <definedName name="_xlnm.Print_Titles" localSheetId="0">Diciembre!$6:$7</definedName>
  </definedNames>
  <calcPr calcId="191029"/>
</workbook>
</file>

<file path=xl/calcChain.xml><?xml version="1.0" encoding="utf-8"?>
<calcChain xmlns="http://schemas.openxmlformats.org/spreadsheetml/2006/main">
  <c r="P395" i="5" l="1"/>
  <c r="N395" i="5"/>
  <c r="M395" i="5"/>
  <c r="L395" i="5"/>
  <c r="J395" i="5"/>
  <c r="I395" i="5"/>
  <c r="K395" i="5" l="1"/>
  <c r="O395" i="5"/>
  <c r="Q395" i="5"/>
  <c r="S395" i="5"/>
  <c r="T395" i="5"/>
  <c r="U395" i="5"/>
  <c r="R395" i="5"/>
  <c r="K4" i="5" l="1"/>
  <c r="V250" i="5"/>
  <c r="V317" i="5"/>
  <c r="V360" i="5"/>
  <c r="V309" i="5"/>
  <c r="V352" i="5"/>
  <c r="V333" i="5"/>
  <c r="V373" i="5"/>
  <c r="V381" i="5"/>
  <c r="V325" i="5"/>
  <c r="V367" i="5"/>
  <c r="V375" i="5"/>
  <c r="V260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285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87" i="5"/>
  <c r="V170" i="5"/>
  <c r="V157" i="5"/>
  <c r="V248" i="5"/>
  <c r="V28" i="5"/>
  <c r="V131" i="5"/>
  <c r="V261" i="5"/>
  <c r="V116" i="5"/>
  <c r="V218" i="5"/>
  <c r="V14" i="5"/>
  <c r="V207" i="5"/>
  <c r="V88" i="5"/>
  <c r="V22" i="5"/>
  <c r="V135" i="5"/>
  <c r="V290" i="5"/>
  <c r="V221" i="5"/>
  <c r="V126" i="5"/>
  <c r="V114" i="5"/>
  <c r="V179" i="5"/>
  <c r="V244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13" i="5"/>
  <c r="V292" i="5"/>
  <c r="V158" i="5"/>
  <c r="V146" i="5"/>
  <c r="V155" i="5"/>
  <c r="V294" i="5"/>
  <c r="V205" i="5"/>
  <c r="V174" i="5"/>
  <c r="V162" i="5"/>
  <c r="V167" i="5"/>
  <c r="V322" i="5"/>
  <c r="V265" i="5"/>
  <c r="V16" i="5"/>
  <c r="V262" i="5"/>
  <c r="V211" i="5"/>
  <c r="V341" i="5"/>
  <c r="V66" i="5"/>
  <c r="V334" i="5"/>
  <c r="V224" i="5"/>
  <c r="V383" i="5"/>
  <c r="V253" i="5"/>
  <c r="V187" i="5"/>
  <c r="V233" i="5"/>
  <c r="V363" i="5"/>
  <c r="V141" i="5"/>
  <c r="V36" i="5"/>
  <c r="V163" i="5"/>
  <c r="V337" i="5"/>
  <c r="V21" i="5"/>
  <c r="V112" i="5"/>
  <c r="V166" i="5"/>
  <c r="V267" i="5"/>
  <c r="V11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264" i="5"/>
  <c r="V169" i="5"/>
  <c r="V123" i="5"/>
  <c r="V369" i="5"/>
  <c r="V124" i="5"/>
  <c r="V186" i="5"/>
  <c r="V110" i="5"/>
  <c r="V47" i="5"/>
  <c r="V284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160" i="5"/>
  <c r="V319" i="5"/>
  <c r="V270" i="5"/>
  <c r="V52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269" i="5"/>
  <c r="V20" i="5"/>
  <c r="V257" i="5"/>
  <c r="V215" i="5"/>
  <c r="V370" i="5"/>
  <c r="V313" i="5"/>
  <c r="V380" i="5"/>
  <c r="V80" i="5"/>
  <c r="V198" i="5"/>
  <c r="V25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68" i="5"/>
  <c r="V247" i="5"/>
  <c r="V133" i="5"/>
  <c r="V351" i="5"/>
  <c r="V96" i="5"/>
  <c r="V176" i="5"/>
  <c r="V149" i="5"/>
  <c r="V82" i="5"/>
  <c r="V214" i="5"/>
  <c r="V274" i="5"/>
  <c r="V208" i="5"/>
  <c r="V227" i="5"/>
  <c r="V32" i="5"/>
  <c r="V41" i="5"/>
  <c r="V132" i="5"/>
  <c r="V145" i="5"/>
  <c r="V283" i="5"/>
  <c r="V27" i="5"/>
  <c r="V37" i="5"/>
  <c r="V128" i="5"/>
  <c r="V150" i="5"/>
  <c r="V295" i="5"/>
  <c r="V39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280" i="5"/>
  <c r="V194" i="5"/>
  <c r="V180" i="5"/>
  <c r="V335" i="5"/>
  <c r="V390" i="5"/>
  <c r="V320" i="5"/>
  <c r="V46" i="5"/>
  <c r="V34" i="5"/>
  <c r="V199" i="5"/>
  <c r="V354" i="5"/>
  <c r="V297" i="5"/>
  <c r="V364" i="5"/>
  <c r="V56" i="5"/>
  <c r="V220" i="5"/>
  <c r="V243" i="5"/>
  <c r="V376" i="5"/>
  <c r="V204" i="5"/>
  <c r="V366" i="5"/>
  <c r="V296" i="5"/>
  <c r="V130" i="5"/>
  <c r="V392" i="5"/>
  <c r="V391" i="5" l="1"/>
  <c r="V286" i="5"/>
  <c r="V307" i="5"/>
  <c r="V387" i="5"/>
  <c r="V312" i="5"/>
  <c r="V281" i="5"/>
  <c r="V271" i="5"/>
  <c r="V288" i="5"/>
  <c r="V301" i="5"/>
  <c r="V256" i="5"/>
  <c r="V300" i="5"/>
  <c r="V318" i="5"/>
  <c r="H395" i="5"/>
  <c r="K3" i="5" s="1"/>
  <c r="V332" i="5" l="1"/>
  <c r="V266" i="5"/>
  <c r="V336" i="5"/>
  <c r="V388" i="5"/>
  <c r="V358" i="5"/>
  <c r="V299" i="5"/>
  <c r="V394" i="5"/>
  <c r="V342" i="5"/>
  <c r="V255" i="5"/>
  <c r="V287" i="5"/>
  <c r="V277" i="5"/>
  <c r="V389" i="5"/>
  <c r="V282" i="5"/>
  <c r="V355" i="5"/>
  <c r="V350" i="5"/>
  <c r="V353" i="5"/>
  <c r="V349" i="5"/>
  <c r="V393" i="5"/>
  <c r="V343" i="5"/>
  <c r="V258" i="5"/>
  <c r="G395" i="5"/>
  <c r="K2" i="5" s="1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<sst xmlns="http://schemas.openxmlformats.org/spreadsheetml/2006/main" count="2346" uniqueCount="778">
  <si>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</si>
  <si>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</si>
  <si>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</si>
  <si>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</si>
  <si>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</si>
  <si>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</si>
  <si>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</si>
  <si>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</si>
  <si>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</si>
  <si>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</si>
  <si>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</si>
  <si>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</si>
  <si>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</si>
  <si>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</si>
  <si>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</si>
  <si>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</si>
  <si>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</si>
  <si>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</si>
  <si>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</si>
  <si>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</si>
  <si>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</si>
  <si>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</si>
  <si>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</si>
  <si>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</si>
  <si>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</si>
  <si>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</si>
  <si>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</si>
  <si>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</si>
  <si>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</si>
  <si>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</si>
  <si>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</si>
  <si>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</si>
  <si>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</si>
  <si>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</si>
  <si>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</si>
  <si>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</si>
  <si>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</si>
  <si>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</si>
  <si>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</si>
  <si>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</si>
  <si>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</si>
  <si>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</si>
  <si>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</si>
  <si>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</si>
  <si>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</si>
  <si>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</si>
  <si>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</si>
  <si>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</si>
  <si>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</si>
  <si>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</si>
  <si>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</si>
  <si>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</si>
  <si>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</si>
  <si>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</si>
  <si>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</si>
  <si>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</si>
  <si>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</si>
  <si>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</si>
  <si>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</si>
  <si>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</si>
  <si>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</si>
  <si>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</si>
  <si>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</si>
  <si>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</si>
  <si>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</si>
  <si>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</si>
  <si>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</si>
  <si>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</si>
  <si>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</si>
  <si>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</si>
  <si>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</si>
  <si>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</si>
  <si>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</si>
  <si>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</si>
  <si>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</si>
  <si>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</si>
  <si>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</si>
  <si>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</si>
  <si>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</si>
  <si>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</si>
  <si>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</si>
  <si>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</si>
  <si>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</si>
  <si>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</si>
  <si>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</si>
  <si>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</si>
  <si>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</si>
  <si>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</si>
  <si>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</si>
  <si>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</si>
  <si>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</si>
  <si>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</si>
  <si>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</si>
  <si>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</si>
  <si>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</si>
  <si>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</si>
  <si>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</si>
  <si>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</si>
  <si>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</si>
  <si>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</si>
  <si>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</si>
  <si>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</si>
  <si>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</si>
  <si>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</si>
  <si>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</si>
  <si>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</si>
  <si>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</si>
  <si>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</si>
  <si>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</si>
  <si>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</si>
  <si>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</si>
  <si>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</si>
  <si>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</si>
  <si>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</si>
  <si>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</si>
  <si>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</si>
  <si>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</si>
  <si>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</si>
  <si>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</si>
  <si>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</si>
  <si>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</si>
  <si>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</si>
  <si>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</si>
  <si>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</si>
  <si>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</si>
  <si>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</si>
  <si>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</si>
  <si>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</si>
  <si>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</si>
  <si>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</si>
  <si>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</si>
  <si>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</si>
  <si>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</si>
  <si>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</si>
  <si>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</si>
  <si>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</si>
  <si>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</si>
  <si>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</si>
  <si>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</si>
  <si>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</si>
  <si>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</si>
  <si>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</si>
  <si>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</si>
  <si>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</si>
  <si>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</si>
  <si>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</si>
  <si>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</si>
  <si>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</si>
  <si>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</si>
  <si>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</si>
  <si>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</si>
  <si>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</si>
  <si>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</si>
  <si>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</si>
  <si>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</si>
  <si>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</si>
  <si>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</si>
  <si>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</si>
  <si>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</si>
  <si>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</si>
  <si>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</si>
  <si>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</si>
  <si>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</si>
  <si>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</si>
  <si>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</si>
  <si>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</si>
  <si>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</si>
  <si>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</si>
  <si>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</si>
  <si>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</si>
  <si>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</si>
  <si>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</si>
  <si>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</si>
  <si>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</si>
  <si>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</si>
  <si>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</si>
  <si>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</si>
  <si>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</si>
  <si>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</si>
  <si>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</si>
  <si>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</si>
  <si>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</si>
  <si>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</si>
  <si>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</si>
  <si>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</si>
  <si>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</si>
  <si>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</si>
  <si>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</si>
  <si>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</si>
  <si>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</si>
  <si>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</si>
  <si>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</si>
  <si>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</si>
  <si>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</si>
  <si>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</si>
  <si>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</si>
  <si>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</si>
  <si>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</si>
  <si>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</si>
  <si>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</si>
  <si>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</si>
  <si>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</si>
  <si>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</si>
  <si>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</si>
  <si>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</si>
  <si>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</si>
  <si>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</si>
  <si>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</si>
  <si>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</si>
  <si>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</si>
  <si>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</si>
  <si>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</si>
  <si>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</si>
  <si>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</si>
  <si>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</si>
  <si>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</si>
  <si>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</si>
  <si>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</si>
  <si>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</si>
  <si>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</si>
  <si>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</si>
  <si>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</si>
  <si>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</si>
  <si>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</si>
  <si>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</si>
  <si>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</si>
  <si>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</si>
  <si>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</si>
  <si>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</si>
  <si>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</si>
  <si>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</si>
  <si>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</si>
  <si>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</si>
  <si>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</si>
  <si>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</si>
  <si>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</si>
  <si>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</si>
  <si>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</si>
  <si>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</si>
  <si>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</si>
  <si>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</si>
  <si>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</si>
  <si>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</si>
  <si>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</si>
  <si>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</si>
  <si>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</si>
  <si>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</si>
  <si>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</si>
  <si>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</si>
  <si>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</si>
  <si>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</si>
  <si>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</si>
  <si>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</si>
  <si>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</si>
  <si>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</si>
  <si>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</si>
  <si>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</si>
  <si>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</si>
  <si>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</si>
  <si>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</si>
  <si>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</si>
  <si>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</si>
  <si>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</si>
  <si>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</si>
  <si>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</si>
  <si>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</si>
  <si>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</si>
  <si>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</si>
  <si>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</si>
  <si>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</si>
  <si>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</si>
  <si>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</si>
  <si>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</si>
  <si>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</si>
  <si>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</si>
  <si>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</si>
  <si>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</si>
  <si>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</si>
  <si>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</si>
  <si>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</si>
  <si>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</si>
  <si>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</si>
  <si>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</si>
  <si>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</si>
  <si>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</si>
  <si>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</si>
  <si>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</si>
  <si>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</si>
  <si>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</si>
  <si>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</si>
  <si>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</si>
  <si>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</si>
  <si>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</si>
  <si>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</si>
  <si>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</si>
  <si>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</si>
  <si>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</si>
  <si>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</si>
  <si>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</si>
  <si>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</si>
  <si>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</si>
  <si>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</si>
  <si>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</si>
  <si>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</si>
  <si>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</si>
  <si>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</si>
  <si>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</si>
  <si>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</si>
  <si>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</si>
  <si>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</si>
  <si>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</si>
  <si>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</si>
  <si>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</si>
  <si>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</si>
  <si>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</si>
  <si>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</si>
  <si>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</si>
  <si>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</si>
  <si>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</si>
  <si>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</si>
  <si>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</si>
  <si>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</si>
  <si>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</si>
  <si>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</si>
  <si>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</si>
  <si>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</si>
  <si>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</si>
  <si>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</si>
  <si>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</si>
  <si>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</si>
  <si>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</si>
  <si>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</si>
  <si>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</si>
  <si>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</si>
  <si>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</si>
  <si>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</si>
  <si>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</si>
  <si>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</si>
  <si>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</si>
  <si>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</si>
  <si>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</si>
  <si>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</si>
  <si>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</si>
  <si>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</si>
  <si>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</si>
  <si>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</si>
  <si>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</si>
  <si>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</si>
  <si>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</si>
  <si>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</si>
  <si>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</si>
  <si>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</si>
  <si>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</si>
  <si>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</si>
  <si>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</si>
  <si>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</si>
  <si>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</si>
  <si>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</si>
  <si>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</si>
  <si>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</si>
  <si>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</si>
  <si>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</si>
  <si>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</si>
  <si>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</si>
  <si>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</si>
  <si>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</si>
  <si>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</si>
  <si>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</si>
  <si>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</si>
  <si>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</si>
  <si>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</si>
  <si>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</si>
  <si>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</si>
  <si>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</si>
  <si>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</si>
  <si>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</si>
  <si>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</si>
  <si>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</si>
  <si>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</si>
  <si>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</si>
  <si>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</si>
  <si>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</si>
  <si>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</si>
  <si>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</si>
  <si>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</si>
  <si>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</si>
  <si>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</si>
  <si>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</si>
  <si>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</si>
  <si>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</si>
  <si>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</si>
  <si>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</si>
  <si>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</si>
  <si>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</si>
  <si>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</si>
  <si>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</si>
  <si>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</si>
  <si>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</si>
  <si>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</si>
  <si>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</si>
  <si>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</si>
  <si>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</si>
  <si>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</si>
  <si>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</si>
  <si>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</si>
  <si>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</si>
  <si>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</si>
  <si>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</si>
  <si>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</si>
  <si>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</si>
  <si>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</si>
  <si>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</si>
  <si>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</si>
  <si>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</si>
  <si>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</si>
  <si>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</si>
  <si>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</si>
  <si>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</si>
  <si>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</si>
  <si>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</si>
  <si>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</si>
  <si>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</si>
  <si>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</si>
  <si>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</si>
  <si>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</si>
  <si>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</si>
  <si>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</si>
  <si>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</si>
  <si>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</si>
  <si>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</si>
  <si>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</si>
  <si>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</si>
  <si>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</si>
  <si>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</si>
  <si>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</si>
  <si>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</si>
  <si>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</si>
  <si>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</si>
  <si>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</si>
  <si>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</si>
  <si>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</si>
  <si>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</si>
  <si>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</si>
  <si>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</si>
  <si>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</si>
  <si>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</si>
  <si>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</si>
  <si>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</si>
  <si>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</si>
  <si>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</si>
  <si>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</si>
  <si>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</si>
  <si>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</si>
  <si>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</si>
  <si>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</si>
  <si>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</si>
  <si>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</si>
  <si>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</si>
  <si>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</si>
  <si>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</si>
  <si>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</si>
  <si>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</si>
  <si>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</si>
  <si>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</si>
  <si>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</si>
  <si>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</si>
  <si>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</si>
  <si>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</si>
  <si>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</si>
  <si>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</si>
  <si>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</si>
  <si>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</si>
  <si>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</si>
  <si>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</si>
  <si>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</si>
  <si>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</si>
  <si>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</si>
  <si>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</si>
  <si>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</si>
  <si>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</si>
  <si>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</si>
  <si>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</si>
  <si>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</si>
  <si>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</si>
  <si>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</si>
  <si>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</si>
  <si>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</si>
  <si>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</si>
  <si>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</si>
  <si>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</si>
  <si>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</si>
  <si>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</si>
  <si>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</si>
  <si>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</si>
  <si>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</si>
  <si>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</si>
  <si>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</si>
  <si>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</si>
  <si>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</si>
  <si>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</si>
  <si>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</si>
  <si>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</si>
  <si>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</si>
  <si>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</si>
  <si>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</si>
  <si>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</si>
  <si>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</si>
  <si>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</si>
  <si>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</si>
  <si>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</si>
  <si>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</si>
  <si>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</si>
  <si>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</si>
  <si>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</si>
  <si>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</si>
  <si>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</si>
  <si>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</si>
  <si>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</si>
  <si>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</si>
  <si>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</si>
  <si>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</si>
  <si>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</si>
  <si>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</si>
  <si>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</si>
  <si>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</si>
  <si>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</si>
  <si>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</si>
  <si>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</si>
  <si>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</si>
  <si>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</si>
  <si>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</si>
  <si>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</si>
  <si>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</si>
  <si>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</si>
  <si>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</si>
  <si>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</si>
  <si>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</si>
  <si>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</si>
  <si>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</si>
  <si>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</si>
  <si>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</si>
  <si>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</si>
  <si>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</si>
  <si>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</si>
  <si>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</si>
  <si>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</si>
  <si>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</si>
  <si>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</si>
  <si>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</si>
  <si>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</si>
  <si>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</si>
  <si>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</si>
  <si>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</si>
  <si>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</si>
  <si>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</si>
  <si>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</si>
  <si>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</si>
  <si>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</si>
  <si>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</si>
  <si>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</si>
  <si>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</si>
  <si>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</si>
  <si>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</si>
  <si>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</si>
  <si>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</si>
  <si>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</si>
  <si>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</si>
  <si>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</si>
  <si>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</si>
  <si>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</si>
  <si>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</si>
  <si>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</si>
  <si>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</si>
  <si>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</si>
  <si>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</si>
  <si>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</si>
  <si>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</si>
  <si>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</si>
  <si>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</si>
  <si>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</si>
  <si>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</si>
  <si>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</si>
  <si>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</si>
  <si>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</si>
  <si>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</si>
  <si>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</si>
  <si>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</si>
  <si>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</si>
  <si>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</si>
  <si>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</si>
  <si>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</si>
  <si>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</si>
  <si>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</si>
  <si>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</si>
  <si>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</si>
  <si>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</si>
  <si>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</si>
  <si>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</si>
  <si>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</si>
  <si>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</si>
  <si>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</si>
  <si>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</si>
  <si>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</si>
  <si>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</si>
  <si>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</si>
  <si>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</si>
  <si>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</si>
  <si>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</si>
  <si>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</si>
  <si>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</si>
  <si>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</si>
  <si>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</si>
  <si>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</si>
  <si>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</si>
  <si>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</si>
  <si>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</si>
  <si>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</si>
  <si>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</si>
  <si>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</si>
  <si>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</si>
  <si>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</si>
  <si>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</si>
  <si>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</si>
  <si>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</si>
  <si>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</si>
  <si>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</si>
  <si>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</si>
  <si>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</si>
  <si>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</si>
  <si>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</si>
  <si>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</si>
  <si>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</si>
  <si>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</si>
  <si>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</si>
  <si>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</si>
  <si>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</si>
  <si>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</si>
  <si>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</si>
  <si>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</si>
  <si>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</si>
  <si>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</si>
  <si>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</si>
  <si>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</si>
  <si>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</si>
  <si>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</si>
  <si>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</si>
  <si>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</si>
  <si>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</si>
  <si>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</si>
  <si>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</si>
  <si>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</si>
  <si>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</si>
  <si>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</si>
  <si>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</si>
  <si>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</si>
  <si>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</si>
  <si>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</si>
  <si>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</si>
  <si>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</si>
  <si>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</si>
  <si>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</si>
  <si>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</si>
  <si>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</si>
  <si>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</si>
  <si>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</si>
  <si>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</si>
  <si>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</si>
  <si>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</si>
  <si>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</si>
  <si>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</si>
  <si>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</si>
  <si>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</si>
  <si>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</si>
  <si>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</si>
  <si>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</si>
  <si>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</si>
  <si>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</si>
  <si>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</si>
  <si>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</si>
  <si>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</si>
  <si>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</si>
  <si>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</si>
  <si>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</si>
  <si>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</si>
  <si>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</si>
  <si>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</si>
  <si>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</si>
  <si>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</si>
  <si>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</si>
  <si>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</si>
  <si>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</si>
  <si>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</si>
  <si>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</si>
  <si>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</si>
  <si>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</si>
  <si>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</si>
  <si>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</si>
  <si>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</si>
  <si>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</si>
  <si>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</si>
  <si>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</si>
  <si>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</si>
  <si>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</si>
  <si>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</si>
  <si>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</si>
  <si>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</si>
  <si>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</si>
  <si>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</si>
  <si>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</si>
  <si>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</si>
  <si>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</si>
  <si>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</si>
  <si>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</si>
  <si>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</si>
  <si>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</si>
  <si>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</si>
  <si>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</si>
  <si>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</si>
  <si>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</si>
  <si>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</si>
  <si>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</si>
  <si>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</si>
  <si>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</si>
  <si>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</si>
  <si>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</si>
  <si>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</si>
  <si>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</si>
  <si>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</si>
  <si>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</si>
  <si>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</si>
  <si>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</si>
  <si>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</si>
  <si>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</si>
  <si>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</si>
  <si>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</si>
  <si>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</si>
  <si>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</si>
  <si>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</si>
  <si>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</si>
  <si>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</si>
  <si>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</si>
  <si>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</si>
  <si>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</si>
  <si>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</si>
  <si>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</si>
  <si>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</si>
  <si>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</si>
  <si>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</si>
  <si>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</si>
  <si>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</si>
  <si>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</si>
  <si>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</si>
  <si>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</si>
  <si>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</si>
  <si>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</si>
  <si>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</si>
  <si>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</si>
  <si>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</si>
  <si>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</si>
  <si>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</si>
  <si>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</si>
  <si>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</si>
  <si>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</si>
  <si>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</si>
  <si>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</si>
  <si>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</si>
  <si>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</si>
  <si>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</si>
  <si>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</si>
  <si>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</si>
  <si>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</si>
  <si>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</si>
  <si>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</si>
  <si>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</si>
  <si>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</si>
  <si>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</si>
  <si>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Pagos compensaciones AMBA por línea del mes de Diciembre de 2022</t>
  </si>
  <si>
    <t>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</si>
</sst>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8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0" fontId="0" fillId="0" borderId="2" xfId="0" applyBorder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00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G8" sqref="G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6" bestFit="1" customWidth="1"/>
    <col min="25" max="25" width="13.7109375" bestFit="1" customWidth="1"/>
    <col min="26" max="27" width="15.28515625" bestFit="1" customWidth="1"/>
    <col min="28" max="28" width="16.42578125" bestFit="1" customWidth="1"/>
  </cols>
  <sheetData>
    <row r="1" spans="1:22" ht="18.75" x14ac:dyDescent="0.3">
      <c r="G1" s="22" t="s">
        <v>762</v>
      </c>
      <c r="H1" s="22"/>
      <c r="I1" s="22"/>
      <c r="J1" s="22"/>
      <c r="K1" s="22"/>
      <c r="L1" s="22"/>
    </row>
    <row r="2" spans="1:22" ht="18.75" x14ac:dyDescent="0.3">
      <c r="G2" s="25" t="s">
        <v>763</v>
      </c>
      <c r="H2" s="25"/>
      <c r="I2" s="25"/>
      <c r="J2" s="25"/>
      <c r="K2" s="23">
        <f>+G395+J395+K395+L395+O395+S395</f>
        <v>17217935850.127178</v>
      </c>
      <c r="L2" s="24"/>
    </row>
    <row r="3" spans="1:22" ht="18.75" x14ac:dyDescent="0.3">
      <c r="G3" s="26" t="s">
        <v>764</v>
      </c>
      <c r="H3" s="26"/>
      <c r="I3" s="26"/>
      <c r="J3" s="26"/>
      <c r="K3" s="23">
        <f>+H395+M395+P395+T395</f>
        <v>2015000000</v>
      </c>
      <c r="L3" s="24"/>
      <c r="M3" s="17"/>
      <c r="N3" s="17"/>
    </row>
    <row r="4" spans="1:22" ht="18.75" x14ac:dyDescent="0.3">
      <c r="G4" s="27" t="s">
        <v>765</v>
      </c>
      <c r="H4" s="27"/>
      <c r="I4" s="27"/>
      <c r="J4" s="27"/>
      <c r="K4" s="23">
        <f>+I395+N395+Q395+U395+R395</f>
        <v>14316350865.025576</v>
      </c>
      <c r="L4" s="24"/>
    </row>
    <row r="6" spans="1:22" x14ac:dyDescent="0.25">
      <c r="A6" s="3" t="s">
        <v>776</v>
      </c>
      <c r="V6" s="11" t="s">
        <v>777</v>
      </c>
    </row>
    <row r="7" spans="1:22" s="1" customFormat="1" ht="30" x14ac:dyDescent="0.25">
      <c r="A7" s="10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749</v>
      </c>
      <c r="G7" s="12" t="s">
        <v>747</v>
      </c>
      <c r="H7" s="13" t="s">
        <v>748</v>
      </c>
      <c r="I7" s="14" t="s">
        <v>758</v>
      </c>
      <c r="J7" s="12" t="s">
        <v>753</v>
      </c>
      <c r="K7" s="12" t="s">
        <v>750</v>
      </c>
      <c r="L7" s="12" t="s">
        <v>775</v>
      </c>
      <c r="M7" s="13" t="s">
        <v>751</v>
      </c>
      <c r="N7" s="14" t="s">
        <v>752</v>
      </c>
      <c r="O7" s="12" t="s">
        <v>754</v>
      </c>
      <c r="P7" s="13" t="s">
        <v>755</v>
      </c>
      <c r="Q7" s="14" t="s">
        <v>756</v>
      </c>
      <c r="R7" s="14" t="s">
        <v>757</v>
      </c>
      <c r="S7" s="12" t="s">
        <v>759</v>
      </c>
      <c r="T7" s="13" t="s">
        <v>760</v>
      </c>
      <c r="U7" s="14" t="s">
        <v>761</v>
      </c>
      <c r="V7" s="10" t="s">
        <v>739</v>
      </c>
    </row>
    <row r="8" spans="1:22" ht="30" x14ac:dyDescent="0.25">
      <c r="A8" s="5" t="s">
        <v>5</v>
      </c>
      <c r="B8" s="5" t="s">
        <v>6</v>
      </c>
      <c r="C8" s="5" t="s">
        <v>9</v>
      </c>
      <c r="D8" s="5" t="s">
        <v>10</v>
      </c>
      <c r="E8" s="15" t="s">
        <v>11</v>
      </c>
      <c r="F8" s="15" t="s">
        <v>766</v>
      </c>
      <c r="G8" s="6">
        <v>0</v>
      </c>
      <c r="H8" s="6">
        <v>0</v>
      </c>
      <c r="I8" s="6">
        <v>25935938.151475612</v>
      </c>
      <c r="J8" s="6">
        <v>1486151.0950225999</v>
      </c>
      <c r="K8" s="6">
        <v>3000675.3665157999</v>
      </c>
      <c r="L8" s="6">
        <v>0</v>
      </c>
      <c r="M8" s="6">
        <v>0</v>
      </c>
      <c r="N8" s="7">
        <v>14021759.743308531</v>
      </c>
      <c r="O8" s="7">
        <v>0</v>
      </c>
      <c r="P8" s="7">
        <v>0</v>
      </c>
      <c r="Q8" s="7">
        <v>-6861385.2596616074</v>
      </c>
      <c r="R8" s="7">
        <v>0</v>
      </c>
      <c r="S8" s="7">
        <v>0</v>
      </c>
      <c r="T8" s="7">
        <v>0</v>
      </c>
      <c r="U8" s="7">
        <v>903348</v>
      </c>
      <c r="V8" s="8">
        <f>+SUM(G8:U8)</f>
        <v>38486487.096660934</v>
      </c>
    </row>
    <row r="9" spans="1:22" ht="30" x14ac:dyDescent="0.25">
      <c r="A9" s="5" t="s">
        <v>5</v>
      </c>
      <c r="B9" s="5" t="s">
        <v>6</v>
      </c>
      <c r="C9" s="5" t="s">
        <v>370</v>
      </c>
      <c r="D9" s="5" t="s">
        <v>371</v>
      </c>
      <c r="E9" s="15" t="s">
        <v>730</v>
      </c>
      <c r="F9" s="15" t="s">
        <v>766</v>
      </c>
      <c r="G9" s="6">
        <v>0</v>
      </c>
      <c r="H9" s="6">
        <v>0</v>
      </c>
      <c r="I9" s="6">
        <v>37594896.454660922</v>
      </c>
      <c r="J9" s="6">
        <v>1158542.6334842001</v>
      </c>
      <c r="K9" s="6">
        <v>2781985.6108597</v>
      </c>
      <c r="L9" s="6">
        <v>0</v>
      </c>
      <c r="M9" s="6">
        <v>0</v>
      </c>
      <c r="N9" s="7">
        <v>12383078.449790061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1508166.5781223965</v>
      </c>
      <c r="V9" s="8">
        <f t="shared" ref="V9:V72" si="0">+SUM(G9:U9)</f>
        <v>55426669.726917282</v>
      </c>
    </row>
    <row r="10" spans="1:22" ht="30" x14ac:dyDescent="0.25">
      <c r="A10" s="5" t="s">
        <v>5</v>
      </c>
      <c r="B10" s="5" t="s">
        <v>6</v>
      </c>
      <c r="C10" s="5" t="s">
        <v>370</v>
      </c>
      <c r="D10" s="5" t="s">
        <v>371</v>
      </c>
      <c r="E10" s="15" t="s">
        <v>728</v>
      </c>
      <c r="F10" s="15" t="s">
        <v>766</v>
      </c>
      <c r="G10" s="6">
        <v>0</v>
      </c>
      <c r="H10" s="6">
        <v>0</v>
      </c>
      <c r="I10" s="6">
        <v>39563971.215486169</v>
      </c>
      <c r="J10" s="6">
        <v>1963547.6108597</v>
      </c>
      <c r="K10" s="6">
        <v>4663070.5248868996</v>
      </c>
      <c r="L10" s="6">
        <v>0</v>
      </c>
      <c r="M10" s="6">
        <v>0</v>
      </c>
      <c r="N10" s="7">
        <v>22916493.04374747</v>
      </c>
      <c r="O10" s="7">
        <v>0</v>
      </c>
      <c r="P10" s="7">
        <v>0</v>
      </c>
      <c r="Q10" s="7">
        <v>6234969.5696055442</v>
      </c>
      <c r="R10" s="7">
        <v>0</v>
      </c>
      <c r="S10" s="7">
        <v>0</v>
      </c>
      <c r="T10" s="7">
        <v>0</v>
      </c>
      <c r="U10" s="7">
        <v>1587158.4899017627</v>
      </c>
      <c r="V10" s="8">
        <f t="shared" si="0"/>
        <v>76929210.454487547</v>
      </c>
    </row>
    <row r="11" spans="1:22" ht="30" x14ac:dyDescent="0.25">
      <c r="A11" s="5" t="s">
        <v>5</v>
      </c>
      <c r="B11" s="5" t="s">
        <v>6</v>
      </c>
      <c r="C11" s="5" t="s">
        <v>370</v>
      </c>
      <c r="D11" s="5" t="s">
        <v>371</v>
      </c>
      <c r="E11" s="15" t="s">
        <v>729</v>
      </c>
      <c r="F11" s="15" t="s">
        <v>766</v>
      </c>
      <c r="G11" s="6">
        <v>0</v>
      </c>
      <c r="H11" s="6">
        <v>0</v>
      </c>
      <c r="I11" s="6">
        <v>3111668.3650858346</v>
      </c>
      <c r="J11" s="6">
        <v>263729.32126697002</v>
      </c>
      <c r="K11" s="6">
        <v>232684.94117646999</v>
      </c>
      <c r="L11" s="6">
        <v>0</v>
      </c>
      <c r="M11" s="6">
        <v>0</v>
      </c>
      <c r="N11" s="7">
        <v>1304453.9368217448</v>
      </c>
      <c r="O11" s="7">
        <v>0</v>
      </c>
      <c r="P11" s="7">
        <v>0</v>
      </c>
      <c r="Q11" s="7">
        <v>1656481.2326143933</v>
      </c>
      <c r="R11" s="7">
        <v>0</v>
      </c>
      <c r="S11" s="7">
        <v>0</v>
      </c>
      <c r="T11" s="7">
        <v>0</v>
      </c>
      <c r="U11" s="7">
        <v>124828.49197584103</v>
      </c>
      <c r="V11" s="8">
        <f t="shared" si="0"/>
        <v>6693846.2889412539</v>
      </c>
    </row>
    <row r="12" spans="1:22" ht="30" x14ac:dyDescent="0.25">
      <c r="A12" s="5" t="s">
        <v>5</v>
      </c>
      <c r="B12" s="5" t="s">
        <v>6</v>
      </c>
      <c r="C12" s="5" t="s">
        <v>12</v>
      </c>
      <c r="D12" s="5" t="s">
        <v>13</v>
      </c>
      <c r="E12" s="15" t="s">
        <v>14</v>
      </c>
      <c r="F12" s="15" t="s">
        <v>766</v>
      </c>
      <c r="G12" s="6">
        <v>0</v>
      </c>
      <c r="H12" s="6">
        <v>0</v>
      </c>
      <c r="I12" s="6">
        <v>53343889.940364234</v>
      </c>
      <c r="J12" s="6">
        <v>3382971.3846153999</v>
      </c>
      <c r="K12" s="6">
        <v>7767622.0271493001</v>
      </c>
      <c r="L12" s="6">
        <v>0</v>
      </c>
      <c r="M12" s="6">
        <v>0</v>
      </c>
      <c r="N12" s="7">
        <v>36612302.653430313</v>
      </c>
      <c r="O12" s="7">
        <v>0</v>
      </c>
      <c r="P12" s="7">
        <v>0</v>
      </c>
      <c r="Q12" s="7">
        <v>-4820320.466716961</v>
      </c>
      <c r="R12" s="7">
        <v>0</v>
      </c>
      <c r="S12" s="7">
        <v>0</v>
      </c>
      <c r="T12" s="7">
        <v>0</v>
      </c>
      <c r="U12" s="7">
        <v>2484000</v>
      </c>
      <c r="V12" s="8">
        <f t="shared" si="0"/>
        <v>98770465.538842276</v>
      </c>
    </row>
    <row r="13" spans="1:22" ht="30" x14ac:dyDescent="0.25">
      <c r="A13" s="5" t="s">
        <v>5</v>
      </c>
      <c r="B13" s="5" t="s">
        <v>6</v>
      </c>
      <c r="C13" s="5" t="s">
        <v>15</v>
      </c>
      <c r="D13" s="5" t="s">
        <v>16</v>
      </c>
      <c r="E13" s="15" t="s">
        <v>17</v>
      </c>
      <c r="F13" s="15" t="s">
        <v>766</v>
      </c>
      <c r="G13" s="6">
        <v>0</v>
      </c>
      <c r="H13" s="6">
        <v>0</v>
      </c>
      <c r="I13" s="6">
        <v>10281642.994328341</v>
      </c>
      <c r="J13" s="6">
        <v>394091.62895927997</v>
      </c>
      <c r="K13" s="6">
        <v>746189.23076923005</v>
      </c>
      <c r="L13" s="6">
        <v>0</v>
      </c>
      <c r="M13" s="6">
        <v>0</v>
      </c>
      <c r="N13" s="7">
        <v>3274041.6851143297</v>
      </c>
      <c r="O13" s="7">
        <v>0</v>
      </c>
      <c r="P13" s="7">
        <v>0</v>
      </c>
      <c r="Q13" s="7">
        <v>7231865.4510973375</v>
      </c>
      <c r="R13" s="7">
        <v>0</v>
      </c>
      <c r="S13" s="7">
        <v>0</v>
      </c>
      <c r="T13" s="7">
        <v>0</v>
      </c>
      <c r="U13" s="7">
        <v>453852</v>
      </c>
      <c r="V13" s="8">
        <f t="shared" si="0"/>
        <v>22381682.990268517</v>
      </c>
    </row>
    <row r="14" spans="1:22" ht="45" x14ac:dyDescent="0.25">
      <c r="A14" s="5" t="s">
        <v>5</v>
      </c>
      <c r="B14" s="5" t="s">
        <v>6</v>
      </c>
      <c r="C14" s="5" t="s">
        <v>731</v>
      </c>
      <c r="D14" s="5" t="s">
        <v>732</v>
      </c>
      <c r="E14" s="15" t="s">
        <v>20</v>
      </c>
      <c r="F14" s="15" t="s">
        <v>766</v>
      </c>
      <c r="G14" s="6">
        <v>0</v>
      </c>
      <c r="H14" s="6">
        <v>0</v>
      </c>
      <c r="I14" s="6">
        <v>63100271.903229207</v>
      </c>
      <c r="J14" s="6">
        <v>2108117.4208145002</v>
      </c>
      <c r="K14" s="6">
        <v>5116193.5746606998</v>
      </c>
      <c r="L14" s="6">
        <v>0</v>
      </c>
      <c r="M14" s="6">
        <v>0</v>
      </c>
      <c r="N14" s="7">
        <v>22267903.49979841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2473303.3199999998</v>
      </c>
      <c r="V14" s="8">
        <f t="shared" si="0"/>
        <v>95065789.71850282</v>
      </c>
    </row>
    <row r="15" spans="1:22" x14ac:dyDescent="0.25">
      <c r="A15" s="5" t="s">
        <v>5</v>
      </c>
      <c r="B15" s="5" t="s">
        <v>21</v>
      </c>
      <c r="C15" s="5" t="s">
        <v>18</v>
      </c>
      <c r="D15" s="5" t="s">
        <v>19</v>
      </c>
      <c r="E15" s="15" t="s">
        <v>22</v>
      </c>
      <c r="F15" s="15" t="s">
        <v>766</v>
      </c>
      <c r="G15" s="6">
        <v>0</v>
      </c>
      <c r="H15" s="6">
        <v>0</v>
      </c>
      <c r="I15" s="6">
        <v>44328562.512703963</v>
      </c>
      <c r="J15" s="6">
        <v>813649.29411765002</v>
      </c>
      <c r="K15" s="6">
        <v>1800914.3257919</v>
      </c>
      <c r="L15" s="6">
        <v>0</v>
      </c>
      <c r="M15" s="6">
        <v>0</v>
      </c>
      <c r="N15" s="7">
        <v>9735427.3288054205</v>
      </c>
      <c r="O15" s="7">
        <v>0</v>
      </c>
      <c r="P15" s="7">
        <v>0</v>
      </c>
      <c r="Q15" s="7">
        <v>4387042.0426563546</v>
      </c>
      <c r="R15" s="7">
        <v>0</v>
      </c>
      <c r="S15" s="7">
        <v>0</v>
      </c>
      <c r="T15" s="7">
        <v>0</v>
      </c>
      <c r="U15" s="7">
        <v>1733839.74</v>
      </c>
      <c r="V15" s="8">
        <f t="shared" si="0"/>
        <v>62799435.244075298</v>
      </c>
    </row>
    <row r="16" spans="1:22" ht="30" x14ac:dyDescent="0.25">
      <c r="A16" s="5" t="s">
        <v>5</v>
      </c>
      <c r="B16" s="5" t="s">
        <v>23</v>
      </c>
      <c r="C16" s="5" t="s">
        <v>24</v>
      </c>
      <c r="D16" s="5" t="s">
        <v>25</v>
      </c>
      <c r="E16" s="15" t="s">
        <v>26</v>
      </c>
      <c r="F16" s="15" t="s">
        <v>766</v>
      </c>
      <c r="G16" s="6">
        <v>0</v>
      </c>
      <c r="H16" s="6">
        <v>0</v>
      </c>
      <c r="I16" s="6">
        <v>45249327.813410349</v>
      </c>
      <c r="J16" s="6">
        <v>1147083.9638008999</v>
      </c>
      <c r="K16" s="6">
        <v>3515471.5837103999</v>
      </c>
      <c r="L16" s="6">
        <v>0</v>
      </c>
      <c r="M16" s="6">
        <v>0</v>
      </c>
      <c r="N16" s="7">
        <v>16366569.803104956</v>
      </c>
      <c r="O16" s="7">
        <v>0</v>
      </c>
      <c r="P16" s="7">
        <v>0</v>
      </c>
      <c r="Q16" s="7">
        <v>16006970.146425903</v>
      </c>
      <c r="R16" s="7">
        <v>0</v>
      </c>
      <c r="S16" s="7">
        <v>0</v>
      </c>
      <c r="T16" s="7">
        <v>0</v>
      </c>
      <c r="U16" s="7">
        <v>1900674.5963579272</v>
      </c>
      <c r="V16" s="8">
        <f t="shared" si="0"/>
        <v>84186097.906810433</v>
      </c>
    </row>
    <row r="17" spans="1:22" ht="30" x14ac:dyDescent="0.25">
      <c r="A17" s="5" t="s">
        <v>5</v>
      </c>
      <c r="B17" s="5" t="s">
        <v>23</v>
      </c>
      <c r="C17" s="5" t="s">
        <v>24</v>
      </c>
      <c r="D17" s="5" t="s">
        <v>25</v>
      </c>
      <c r="E17" s="15" t="s">
        <v>27</v>
      </c>
      <c r="F17" s="15" t="s">
        <v>766</v>
      </c>
      <c r="G17" s="6">
        <v>0</v>
      </c>
      <c r="H17" s="6">
        <v>0</v>
      </c>
      <c r="I17" s="6">
        <v>24662925.07441438</v>
      </c>
      <c r="J17" s="6">
        <v>646165.75565611001</v>
      </c>
      <c r="K17" s="6">
        <v>1818781.1131221999</v>
      </c>
      <c r="L17" s="6">
        <v>0</v>
      </c>
      <c r="M17" s="6">
        <v>0</v>
      </c>
      <c r="N17" s="7">
        <v>10845321.750555832</v>
      </c>
      <c r="O17" s="7">
        <v>0</v>
      </c>
      <c r="P17" s="7">
        <v>0</v>
      </c>
      <c r="Q17" s="7">
        <v>6273616.9148838297</v>
      </c>
      <c r="R17" s="7">
        <v>0</v>
      </c>
      <c r="S17" s="7">
        <v>0</v>
      </c>
      <c r="T17" s="7">
        <v>0</v>
      </c>
      <c r="U17" s="7">
        <v>1035953.4036420729</v>
      </c>
      <c r="V17" s="8">
        <f t="shared" si="0"/>
        <v>45282764.012274422</v>
      </c>
    </row>
    <row r="18" spans="1:22" ht="30" x14ac:dyDescent="0.25">
      <c r="A18" s="5" t="s">
        <v>5</v>
      </c>
      <c r="B18" s="5" t="s">
        <v>28</v>
      </c>
      <c r="C18" s="5" t="s">
        <v>29</v>
      </c>
      <c r="D18" s="5" t="s">
        <v>30</v>
      </c>
      <c r="E18" s="15" t="s">
        <v>31</v>
      </c>
      <c r="F18" s="15" t="s">
        <v>767</v>
      </c>
      <c r="G18" s="6">
        <v>0</v>
      </c>
      <c r="H18" s="6">
        <v>0</v>
      </c>
      <c r="I18" s="6">
        <v>5497214.1229076171</v>
      </c>
      <c r="J18" s="6">
        <v>14517.909502262</v>
      </c>
      <c r="K18" s="6">
        <v>161176.67873303001</v>
      </c>
      <c r="L18" s="6">
        <v>0</v>
      </c>
      <c r="M18" s="6">
        <v>0</v>
      </c>
      <c r="N18" s="7">
        <v>3696673.6444520713</v>
      </c>
      <c r="O18" s="7">
        <v>0</v>
      </c>
      <c r="P18" s="7">
        <v>0</v>
      </c>
      <c r="Q18" s="7">
        <v>-404805.51015511953</v>
      </c>
      <c r="R18" s="7">
        <v>0</v>
      </c>
      <c r="S18" s="7">
        <v>0</v>
      </c>
      <c r="T18" s="7">
        <v>0</v>
      </c>
      <c r="U18" s="7">
        <v>205658.1</v>
      </c>
      <c r="V18" s="8">
        <f t="shared" si="0"/>
        <v>9170434.9454398621</v>
      </c>
    </row>
    <row r="19" spans="1:22" ht="30" x14ac:dyDescent="0.25">
      <c r="A19" s="5" t="s">
        <v>5</v>
      </c>
      <c r="B19" s="5" t="s">
        <v>32</v>
      </c>
      <c r="C19" s="5" t="s">
        <v>36</v>
      </c>
      <c r="D19" s="5" t="s">
        <v>37</v>
      </c>
      <c r="E19" s="19">
        <v>501</v>
      </c>
      <c r="F19" s="15" t="s">
        <v>767</v>
      </c>
      <c r="G19" s="6">
        <v>0</v>
      </c>
      <c r="H19" s="6">
        <v>0</v>
      </c>
      <c r="I19" s="6">
        <v>4011812.2328813416</v>
      </c>
      <c r="J19" s="6">
        <v>29698.470588234999</v>
      </c>
      <c r="K19" s="6">
        <v>176532.08144797001</v>
      </c>
      <c r="L19" s="6">
        <v>0</v>
      </c>
      <c r="M19" s="6">
        <v>0</v>
      </c>
      <c r="N19" s="7">
        <v>2409415.6818556162</v>
      </c>
      <c r="O19" s="7">
        <v>0</v>
      </c>
      <c r="P19" s="7">
        <v>0</v>
      </c>
      <c r="Q19" s="7">
        <v>-1294181.2736500564</v>
      </c>
      <c r="R19" s="7">
        <v>0</v>
      </c>
      <c r="S19" s="7">
        <v>0</v>
      </c>
      <c r="T19" s="7">
        <v>0</v>
      </c>
      <c r="U19" s="7">
        <v>115008.66</v>
      </c>
      <c r="V19" s="8">
        <f t="shared" si="0"/>
        <v>5448285.8531231061</v>
      </c>
    </row>
    <row r="20" spans="1:22" x14ac:dyDescent="0.25">
      <c r="A20" s="5" t="s">
        <v>5</v>
      </c>
      <c r="B20" s="5" t="s">
        <v>32</v>
      </c>
      <c r="C20" s="5" t="s">
        <v>33</v>
      </c>
      <c r="D20" s="5" t="s">
        <v>34</v>
      </c>
      <c r="E20" s="15" t="s">
        <v>35</v>
      </c>
      <c r="F20" s="15" t="s">
        <v>767</v>
      </c>
      <c r="G20" s="6">
        <v>0</v>
      </c>
      <c r="H20" s="6">
        <v>0</v>
      </c>
      <c r="I20" s="6">
        <v>3346504.993494811</v>
      </c>
      <c r="J20" s="6">
        <v>28753.773755655999</v>
      </c>
      <c r="K20" s="6">
        <v>152787.51131222001</v>
      </c>
      <c r="L20" s="6">
        <v>0</v>
      </c>
      <c r="M20" s="6">
        <v>0</v>
      </c>
      <c r="N20" s="7">
        <v>1716356.0466715721</v>
      </c>
      <c r="O20" s="7">
        <v>0</v>
      </c>
      <c r="P20" s="7">
        <v>0</v>
      </c>
      <c r="Q20" s="7">
        <v>-827463.34056871536</v>
      </c>
      <c r="R20" s="7">
        <v>0</v>
      </c>
      <c r="S20" s="7">
        <v>0</v>
      </c>
      <c r="T20" s="7">
        <v>0</v>
      </c>
      <c r="U20" s="7">
        <v>111429.72</v>
      </c>
      <c r="V20" s="8">
        <f t="shared" si="0"/>
        <v>4528368.7046655435</v>
      </c>
    </row>
    <row r="21" spans="1:22" ht="30" x14ac:dyDescent="0.25">
      <c r="A21" s="5" t="s">
        <v>5</v>
      </c>
      <c r="B21" s="5" t="s">
        <v>32</v>
      </c>
      <c r="C21" s="5" t="s">
        <v>438</v>
      </c>
      <c r="D21" s="5" t="s">
        <v>439</v>
      </c>
      <c r="E21" s="19">
        <v>502</v>
      </c>
      <c r="F21" s="15" t="s">
        <v>767</v>
      </c>
      <c r="G21" s="6">
        <v>0</v>
      </c>
      <c r="H21" s="6">
        <v>0</v>
      </c>
      <c r="I21" s="6">
        <v>4814029.9374282081</v>
      </c>
      <c r="J21" s="6">
        <v>11756.606334841999</v>
      </c>
      <c r="K21" s="6">
        <v>64050.760180994999</v>
      </c>
      <c r="L21" s="6">
        <v>0</v>
      </c>
      <c r="M21" s="6">
        <v>0</v>
      </c>
      <c r="N21" s="7">
        <v>535805.85461886646</v>
      </c>
      <c r="O21" s="7">
        <v>0</v>
      </c>
      <c r="P21" s="7">
        <v>0</v>
      </c>
      <c r="Q21" s="7">
        <v>807104.62787777465</v>
      </c>
      <c r="R21" s="7">
        <v>0</v>
      </c>
      <c r="S21" s="7">
        <v>0</v>
      </c>
      <c r="T21" s="7">
        <v>0</v>
      </c>
      <c r="U21" s="7">
        <v>113133.42</v>
      </c>
      <c r="V21" s="8">
        <f t="shared" si="0"/>
        <v>6345881.2064406862</v>
      </c>
    </row>
    <row r="22" spans="1:22" x14ac:dyDescent="0.25">
      <c r="A22" s="5" t="s">
        <v>5</v>
      </c>
      <c r="B22" s="5" t="s">
        <v>38</v>
      </c>
      <c r="C22" s="5" t="s">
        <v>39</v>
      </c>
      <c r="D22" s="5" t="s">
        <v>40</v>
      </c>
      <c r="E22" s="15" t="s">
        <v>41</v>
      </c>
      <c r="F22" s="15" t="s">
        <v>767</v>
      </c>
      <c r="G22" s="6">
        <v>0</v>
      </c>
      <c r="H22" s="6">
        <v>0</v>
      </c>
      <c r="I22" s="6">
        <v>3995419.087930474</v>
      </c>
      <c r="J22" s="6">
        <v>39858.443438914001</v>
      </c>
      <c r="K22" s="6">
        <v>162061.22171946001</v>
      </c>
      <c r="L22" s="6">
        <v>0</v>
      </c>
      <c r="M22" s="6">
        <v>0</v>
      </c>
      <c r="N22" s="7">
        <v>2013800.5549355382</v>
      </c>
      <c r="O22" s="7">
        <v>0</v>
      </c>
      <c r="P22" s="7">
        <v>0</v>
      </c>
      <c r="Q22" s="7">
        <v>1987086.6560003208</v>
      </c>
      <c r="R22" s="7">
        <v>0</v>
      </c>
      <c r="S22" s="7">
        <v>0</v>
      </c>
      <c r="T22" s="7">
        <v>0</v>
      </c>
      <c r="U22" s="7">
        <v>91800</v>
      </c>
      <c r="V22" s="8">
        <f t="shared" si="0"/>
        <v>8290025.9640247067</v>
      </c>
    </row>
    <row r="23" spans="1:22" x14ac:dyDescent="0.25">
      <c r="A23" s="5" t="s">
        <v>5</v>
      </c>
      <c r="B23" s="5" t="s">
        <v>42</v>
      </c>
      <c r="C23" s="5" t="s">
        <v>43</v>
      </c>
      <c r="D23" s="5" t="s">
        <v>44</v>
      </c>
      <c r="E23" s="15" t="s">
        <v>45</v>
      </c>
      <c r="F23" s="15" t="s">
        <v>766</v>
      </c>
      <c r="G23" s="6">
        <v>0</v>
      </c>
      <c r="H23" s="6">
        <v>0</v>
      </c>
      <c r="I23" s="6">
        <v>1508804.9152875566</v>
      </c>
      <c r="J23" s="6">
        <v>70567.095022623995</v>
      </c>
      <c r="K23" s="6">
        <v>175476.3800905</v>
      </c>
      <c r="L23" s="6">
        <v>0</v>
      </c>
      <c r="M23" s="6">
        <v>0</v>
      </c>
      <c r="N23" s="7">
        <v>958080.7264276864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65601.680861513363</v>
      </c>
      <c r="V23" s="8">
        <f t="shared" si="0"/>
        <v>2778530.7976898802</v>
      </c>
    </row>
    <row r="24" spans="1:22" x14ac:dyDescent="0.25">
      <c r="A24" s="5" t="s">
        <v>5</v>
      </c>
      <c r="B24" s="5" t="s">
        <v>42</v>
      </c>
      <c r="C24" s="5" t="s">
        <v>43</v>
      </c>
      <c r="D24" s="5" t="s">
        <v>44</v>
      </c>
      <c r="E24" s="15" t="s">
        <v>46</v>
      </c>
      <c r="F24" s="15" t="s">
        <v>766</v>
      </c>
      <c r="G24" s="6">
        <v>0</v>
      </c>
      <c r="H24" s="6">
        <v>0</v>
      </c>
      <c r="I24" s="6">
        <v>3391367.5120140556</v>
      </c>
      <c r="J24" s="6">
        <v>129470.3438914</v>
      </c>
      <c r="K24" s="6">
        <v>351752.72398190002</v>
      </c>
      <c r="L24" s="6">
        <v>0</v>
      </c>
      <c r="M24" s="6">
        <v>0</v>
      </c>
      <c r="N24" s="7">
        <v>1730940.7733363369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147454.05913848663</v>
      </c>
      <c r="V24" s="8">
        <f t="shared" si="0"/>
        <v>5750985.4123621788</v>
      </c>
    </row>
    <row r="25" spans="1:22" x14ac:dyDescent="0.25">
      <c r="A25" s="5" t="s">
        <v>5</v>
      </c>
      <c r="B25" s="5" t="s">
        <v>42</v>
      </c>
      <c r="C25" s="5" t="s">
        <v>47</v>
      </c>
      <c r="D25" s="5" t="s">
        <v>48</v>
      </c>
      <c r="E25" s="15" t="s">
        <v>49</v>
      </c>
      <c r="F25" s="15" t="s">
        <v>766</v>
      </c>
      <c r="G25" s="6">
        <v>0</v>
      </c>
      <c r="H25" s="6">
        <v>0</v>
      </c>
      <c r="I25" s="6">
        <v>22253535.426582634</v>
      </c>
      <c r="J25" s="6">
        <v>876843.51131222001</v>
      </c>
      <c r="K25" s="6">
        <v>1503097.8371041</v>
      </c>
      <c r="L25" s="6">
        <v>0</v>
      </c>
      <c r="M25" s="6">
        <v>0</v>
      </c>
      <c r="N25" s="7">
        <v>8032522.8775248537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939626.33390181186</v>
      </c>
      <c r="V25" s="8">
        <f t="shared" si="0"/>
        <v>33605625.986425623</v>
      </c>
    </row>
    <row r="26" spans="1:22" x14ac:dyDescent="0.25">
      <c r="A26" s="5" t="s">
        <v>5</v>
      </c>
      <c r="B26" s="5" t="s">
        <v>42</v>
      </c>
      <c r="C26" s="5" t="s">
        <v>47</v>
      </c>
      <c r="D26" s="5" t="s">
        <v>48</v>
      </c>
      <c r="E26" s="15" t="s">
        <v>50</v>
      </c>
      <c r="F26" s="15" t="s">
        <v>766</v>
      </c>
      <c r="G26" s="6">
        <v>0</v>
      </c>
      <c r="H26" s="6">
        <v>0</v>
      </c>
      <c r="I26" s="6">
        <v>3870807.4622336784</v>
      </c>
      <c r="J26" s="6">
        <v>103487.05882352999</v>
      </c>
      <c r="K26" s="6">
        <v>234339.22171946001</v>
      </c>
      <c r="L26" s="6">
        <v>0</v>
      </c>
      <c r="M26" s="6">
        <v>0</v>
      </c>
      <c r="N26" s="7">
        <v>1032157.287633732</v>
      </c>
      <c r="O26" s="7">
        <v>0</v>
      </c>
      <c r="P26" s="7">
        <v>0</v>
      </c>
      <c r="Q26" s="7">
        <v>1577184.7152655553</v>
      </c>
      <c r="R26" s="7">
        <v>0</v>
      </c>
      <c r="S26" s="7">
        <v>0</v>
      </c>
      <c r="T26" s="7">
        <v>0</v>
      </c>
      <c r="U26" s="7">
        <v>163439.76609818806</v>
      </c>
      <c r="V26" s="8">
        <f t="shared" si="0"/>
        <v>6981415.5117741441</v>
      </c>
    </row>
    <row r="27" spans="1:22" x14ac:dyDescent="0.25">
      <c r="A27" s="5" t="s">
        <v>5</v>
      </c>
      <c r="B27" s="5" t="s">
        <v>42</v>
      </c>
      <c r="C27" s="5" t="s">
        <v>33</v>
      </c>
      <c r="D27" s="5" t="s">
        <v>34</v>
      </c>
      <c r="E27" s="15" t="s">
        <v>51</v>
      </c>
      <c r="F27" s="15" t="s">
        <v>766</v>
      </c>
      <c r="G27" s="6">
        <v>0</v>
      </c>
      <c r="H27" s="6">
        <v>0</v>
      </c>
      <c r="I27" s="6">
        <v>3429114.926114941</v>
      </c>
      <c r="J27" s="6">
        <v>70924.515837104002</v>
      </c>
      <c r="K27" s="6">
        <v>180832.23529412001</v>
      </c>
      <c r="L27" s="6">
        <v>0</v>
      </c>
      <c r="M27" s="6">
        <v>0</v>
      </c>
      <c r="N27" s="7">
        <v>968911.74492065469</v>
      </c>
      <c r="O27" s="7">
        <v>0</v>
      </c>
      <c r="P27" s="7">
        <v>0</v>
      </c>
      <c r="Q27" s="7">
        <v>190357.70383201167</v>
      </c>
      <c r="R27" s="7">
        <v>0</v>
      </c>
      <c r="S27" s="7">
        <v>0</v>
      </c>
      <c r="T27" s="7">
        <v>0</v>
      </c>
      <c r="U27" s="7">
        <v>187038.02382798921</v>
      </c>
      <c r="V27" s="8">
        <f t="shared" si="0"/>
        <v>5027179.1498268209</v>
      </c>
    </row>
    <row r="28" spans="1:22" x14ac:dyDescent="0.25">
      <c r="A28" s="5" t="s">
        <v>5</v>
      </c>
      <c r="B28" s="5" t="s">
        <v>42</v>
      </c>
      <c r="C28" s="5" t="s">
        <v>33</v>
      </c>
      <c r="D28" s="5" t="s">
        <v>34</v>
      </c>
      <c r="E28" s="15" t="s">
        <v>52</v>
      </c>
      <c r="F28" s="15" t="s">
        <v>766</v>
      </c>
      <c r="G28" s="6">
        <v>0</v>
      </c>
      <c r="H28" s="6">
        <v>0</v>
      </c>
      <c r="I28" s="6">
        <v>4924706.8134078095</v>
      </c>
      <c r="J28" s="6">
        <v>187080.60633484001</v>
      </c>
      <c r="K28" s="6">
        <v>365169.53846154001</v>
      </c>
      <c r="L28" s="6">
        <v>0</v>
      </c>
      <c r="M28" s="6">
        <v>0</v>
      </c>
      <c r="N28" s="7">
        <v>1834689.5779976323</v>
      </c>
      <c r="O28" s="7">
        <v>0</v>
      </c>
      <c r="P28" s="7">
        <v>0</v>
      </c>
      <c r="Q28" s="7">
        <v>115382.8793837931</v>
      </c>
      <c r="R28" s="7">
        <v>0</v>
      </c>
      <c r="S28" s="7">
        <v>0</v>
      </c>
      <c r="T28" s="7">
        <v>0</v>
      </c>
      <c r="U28" s="7">
        <v>268613.75315746886</v>
      </c>
      <c r="V28" s="8">
        <f t="shared" si="0"/>
        <v>7695643.1687430833</v>
      </c>
    </row>
    <row r="29" spans="1:22" x14ac:dyDescent="0.25">
      <c r="A29" s="5" t="s">
        <v>5</v>
      </c>
      <c r="B29" s="5" t="s">
        <v>42</v>
      </c>
      <c r="C29" s="5" t="s">
        <v>33</v>
      </c>
      <c r="D29" s="5" t="s">
        <v>34</v>
      </c>
      <c r="E29" s="15" t="s">
        <v>53</v>
      </c>
      <c r="F29" s="15" t="s">
        <v>766</v>
      </c>
      <c r="G29" s="6">
        <v>0</v>
      </c>
      <c r="H29" s="6">
        <v>0</v>
      </c>
      <c r="I29" s="6">
        <v>6171972.2890801076</v>
      </c>
      <c r="J29" s="6">
        <v>315770.18099547998</v>
      </c>
      <c r="K29" s="6">
        <v>939903.11312217999</v>
      </c>
      <c r="L29" s="6">
        <v>0</v>
      </c>
      <c r="M29" s="6">
        <v>0</v>
      </c>
      <c r="N29" s="7">
        <v>3791998.4500066829</v>
      </c>
      <c r="O29" s="7">
        <v>0</v>
      </c>
      <c r="P29" s="7">
        <v>0</v>
      </c>
      <c r="Q29" s="7">
        <v>-3127140.5557364956</v>
      </c>
      <c r="R29" s="7">
        <v>0</v>
      </c>
      <c r="S29" s="7">
        <v>0</v>
      </c>
      <c r="T29" s="7">
        <v>0</v>
      </c>
      <c r="U29" s="7">
        <v>336644.73922387289</v>
      </c>
      <c r="V29" s="8">
        <f t="shared" si="0"/>
        <v>8429148.2166918293</v>
      </c>
    </row>
    <row r="30" spans="1:22" x14ac:dyDescent="0.25">
      <c r="A30" s="5" t="s">
        <v>5</v>
      </c>
      <c r="B30" s="5" t="s">
        <v>42</v>
      </c>
      <c r="C30" s="5" t="s">
        <v>33</v>
      </c>
      <c r="D30" s="5" t="s">
        <v>34</v>
      </c>
      <c r="E30" s="15" t="s">
        <v>54</v>
      </c>
      <c r="F30" s="15" t="s">
        <v>766</v>
      </c>
      <c r="G30" s="6">
        <v>0</v>
      </c>
      <c r="H30" s="6">
        <v>0</v>
      </c>
      <c r="I30" s="6">
        <v>2970809.5810429249</v>
      </c>
      <c r="J30" s="6">
        <v>40418.226244343998</v>
      </c>
      <c r="K30" s="6">
        <v>89347.873303166998</v>
      </c>
      <c r="L30" s="6">
        <v>0</v>
      </c>
      <c r="M30" s="6">
        <v>0</v>
      </c>
      <c r="N30" s="7">
        <v>453291.73691901658</v>
      </c>
      <c r="O30" s="7">
        <v>0</v>
      </c>
      <c r="P30" s="7">
        <v>0</v>
      </c>
      <c r="Q30" s="7">
        <v>115981.18653795542</v>
      </c>
      <c r="R30" s="7">
        <v>0</v>
      </c>
      <c r="S30" s="7">
        <v>0</v>
      </c>
      <c r="T30" s="7">
        <v>0</v>
      </c>
      <c r="U30" s="7">
        <v>162040.16639274932</v>
      </c>
      <c r="V30" s="8">
        <f t="shared" si="0"/>
        <v>3831888.770440157</v>
      </c>
    </row>
    <row r="31" spans="1:22" x14ac:dyDescent="0.25">
      <c r="A31" s="5" t="s">
        <v>5</v>
      </c>
      <c r="B31" s="5" t="s">
        <v>42</v>
      </c>
      <c r="C31" s="5" t="s">
        <v>33</v>
      </c>
      <c r="D31" s="5" t="s">
        <v>34</v>
      </c>
      <c r="E31" s="15" t="s">
        <v>55</v>
      </c>
      <c r="F31" s="15" t="s">
        <v>766</v>
      </c>
      <c r="G31" s="6">
        <v>0</v>
      </c>
      <c r="H31" s="6">
        <v>0</v>
      </c>
      <c r="I31" s="6">
        <v>3822957.8787137759</v>
      </c>
      <c r="J31" s="6">
        <v>276582.96832579002</v>
      </c>
      <c r="K31" s="6">
        <v>650984.47963800002</v>
      </c>
      <c r="L31" s="6">
        <v>0</v>
      </c>
      <c r="M31" s="6">
        <v>0</v>
      </c>
      <c r="N31" s="7">
        <v>5303016.0578099191</v>
      </c>
      <c r="O31" s="7">
        <v>0</v>
      </c>
      <c r="P31" s="7">
        <v>0</v>
      </c>
      <c r="Q31" s="7">
        <v>3746429.8582689129</v>
      </c>
      <c r="R31" s="7">
        <v>0</v>
      </c>
      <c r="S31" s="7">
        <v>0</v>
      </c>
      <c r="T31" s="7">
        <v>0</v>
      </c>
      <c r="U31" s="7">
        <v>208519.83739791956</v>
      </c>
      <c r="V31" s="8">
        <f t="shared" si="0"/>
        <v>14008491.080154318</v>
      </c>
    </row>
    <row r="32" spans="1:22" ht="30" x14ac:dyDescent="0.25">
      <c r="A32" s="5" t="s">
        <v>5</v>
      </c>
      <c r="B32" s="5" t="s">
        <v>56</v>
      </c>
      <c r="C32" s="5" t="s">
        <v>57</v>
      </c>
      <c r="D32" s="5" t="s">
        <v>58</v>
      </c>
      <c r="E32" s="15" t="s">
        <v>59</v>
      </c>
      <c r="F32" s="15" t="s">
        <v>766</v>
      </c>
      <c r="G32" s="6">
        <v>0</v>
      </c>
      <c r="H32" s="6">
        <v>0</v>
      </c>
      <c r="I32" s="6">
        <v>119513395.44760473</v>
      </c>
      <c r="J32" s="6">
        <v>3944646.0090498002</v>
      </c>
      <c r="K32" s="6">
        <v>10273778.307692001</v>
      </c>
      <c r="L32" s="6">
        <v>0</v>
      </c>
      <c r="M32" s="6">
        <v>0</v>
      </c>
      <c r="N32" s="7">
        <v>56949412.122722574</v>
      </c>
      <c r="O32" s="7">
        <v>0</v>
      </c>
      <c r="P32" s="7">
        <v>0</v>
      </c>
      <c r="Q32" s="7">
        <v>-6003868.7141445233</v>
      </c>
      <c r="R32" s="7">
        <v>0</v>
      </c>
      <c r="S32" s="7">
        <v>0</v>
      </c>
      <c r="T32" s="7">
        <v>0</v>
      </c>
      <c r="U32" s="7">
        <v>6134992.3799999999</v>
      </c>
      <c r="V32" s="8">
        <f t="shared" si="0"/>
        <v>190812355.55292457</v>
      </c>
    </row>
    <row r="33" spans="1:22" ht="30" x14ac:dyDescent="0.25">
      <c r="A33" s="5" t="s">
        <v>5</v>
      </c>
      <c r="B33" s="5" t="s">
        <v>60</v>
      </c>
      <c r="C33" s="5" t="s">
        <v>61</v>
      </c>
      <c r="D33" s="5" t="s">
        <v>62</v>
      </c>
      <c r="E33" s="15" t="s">
        <v>63</v>
      </c>
      <c r="F33" s="15" t="s">
        <v>767</v>
      </c>
      <c r="G33" s="6">
        <v>0</v>
      </c>
      <c r="H33" s="6">
        <v>0</v>
      </c>
      <c r="I33" s="6">
        <v>6441810.6764917653</v>
      </c>
      <c r="J33" s="6">
        <v>43278.850678732997</v>
      </c>
      <c r="K33" s="6">
        <v>211779.38461539001</v>
      </c>
      <c r="L33" s="6">
        <v>0</v>
      </c>
      <c r="M33" s="6">
        <v>0</v>
      </c>
      <c r="N33" s="7">
        <v>3435685.1496422151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216000</v>
      </c>
      <c r="V33" s="8">
        <f t="shared" si="0"/>
        <v>10348554.061428104</v>
      </c>
    </row>
    <row r="34" spans="1:22" x14ac:dyDescent="0.25">
      <c r="A34" s="5" t="s">
        <v>5</v>
      </c>
      <c r="B34" s="5" t="s">
        <v>64</v>
      </c>
      <c r="C34" s="5" t="s">
        <v>65</v>
      </c>
      <c r="D34" s="5" t="s">
        <v>66</v>
      </c>
      <c r="E34" s="15" t="s">
        <v>67</v>
      </c>
      <c r="F34" s="15" t="s">
        <v>767</v>
      </c>
      <c r="G34" s="6">
        <v>0</v>
      </c>
      <c r="H34" s="6">
        <v>0</v>
      </c>
      <c r="I34" s="6">
        <v>81560408.837123215</v>
      </c>
      <c r="J34" s="6">
        <v>1897009.4751130999</v>
      </c>
      <c r="K34" s="6">
        <v>5300746.1990949996</v>
      </c>
      <c r="L34" s="6">
        <v>0</v>
      </c>
      <c r="M34" s="6">
        <v>0</v>
      </c>
      <c r="N34" s="7">
        <v>37351377.668473884</v>
      </c>
      <c r="O34" s="7">
        <v>0</v>
      </c>
      <c r="P34" s="7">
        <v>0</v>
      </c>
      <c r="Q34" s="7">
        <v>-2527112.2861779924</v>
      </c>
      <c r="R34" s="7">
        <v>0</v>
      </c>
      <c r="S34" s="7">
        <v>0</v>
      </c>
      <c r="T34" s="7">
        <v>0</v>
      </c>
      <c r="U34" s="7">
        <v>3438798.48</v>
      </c>
      <c r="V34" s="8">
        <f t="shared" si="0"/>
        <v>127021228.3736272</v>
      </c>
    </row>
    <row r="35" spans="1:22" ht="30" x14ac:dyDescent="0.25">
      <c r="A35" s="5" t="s">
        <v>5</v>
      </c>
      <c r="B35" s="5" t="s">
        <v>68</v>
      </c>
      <c r="C35" s="5" t="s">
        <v>69</v>
      </c>
      <c r="D35" s="5" t="s">
        <v>70</v>
      </c>
      <c r="E35" s="15" t="s">
        <v>71</v>
      </c>
      <c r="F35" s="15" t="s">
        <v>766</v>
      </c>
      <c r="G35" s="6">
        <v>0</v>
      </c>
      <c r="H35" s="6">
        <v>0</v>
      </c>
      <c r="I35" s="6">
        <v>6175311.911154503</v>
      </c>
      <c r="J35" s="6">
        <v>103541.16742081</v>
      </c>
      <c r="K35" s="6">
        <v>304897.70135746</v>
      </c>
      <c r="L35" s="6">
        <v>0</v>
      </c>
      <c r="M35" s="6">
        <v>0</v>
      </c>
      <c r="N35" s="7">
        <v>1334520.0818596408</v>
      </c>
      <c r="O35" s="7">
        <v>0</v>
      </c>
      <c r="P35" s="7">
        <v>0</v>
      </c>
      <c r="Q35" s="7">
        <v>4506334.8258570973</v>
      </c>
      <c r="R35" s="7">
        <v>0</v>
      </c>
      <c r="S35" s="7">
        <v>0</v>
      </c>
      <c r="T35" s="7">
        <v>0</v>
      </c>
      <c r="U35" s="7">
        <v>202832.92449395164</v>
      </c>
      <c r="V35" s="8">
        <f t="shared" si="0"/>
        <v>12627438.612143463</v>
      </c>
    </row>
    <row r="36" spans="1:22" ht="30" x14ac:dyDescent="0.25">
      <c r="A36" s="5" t="s">
        <v>5</v>
      </c>
      <c r="B36" s="5" t="s">
        <v>68</v>
      </c>
      <c r="C36" s="5" t="s">
        <v>69</v>
      </c>
      <c r="D36" s="5" t="s">
        <v>70</v>
      </c>
      <c r="E36" s="15" t="s">
        <v>72</v>
      </c>
      <c r="F36" s="15" t="s">
        <v>766</v>
      </c>
      <c r="G36" s="6">
        <v>0</v>
      </c>
      <c r="H36" s="6">
        <v>0</v>
      </c>
      <c r="I36" s="6">
        <v>12902396.595378548</v>
      </c>
      <c r="J36" s="6">
        <v>382262.81447963999</v>
      </c>
      <c r="K36" s="6">
        <v>1139583.2760181001</v>
      </c>
      <c r="L36" s="6">
        <v>0</v>
      </c>
      <c r="M36" s="6">
        <v>0</v>
      </c>
      <c r="N36" s="7">
        <v>4531803.6036055861</v>
      </c>
      <c r="O36" s="7">
        <v>0</v>
      </c>
      <c r="P36" s="7">
        <v>0</v>
      </c>
      <c r="Q36" s="7">
        <v>-3784610.3332405766</v>
      </c>
      <c r="R36" s="7">
        <v>0</v>
      </c>
      <c r="S36" s="7">
        <v>0</v>
      </c>
      <c r="T36" s="7">
        <v>0</v>
      </c>
      <c r="U36" s="7">
        <v>463898.9555060484</v>
      </c>
      <c r="V36" s="8">
        <f t="shared" si="0"/>
        <v>15635334.911747348</v>
      </c>
    </row>
    <row r="37" spans="1:22" ht="30" x14ac:dyDescent="0.25">
      <c r="A37" s="5" t="s">
        <v>5</v>
      </c>
      <c r="B37" s="5" t="s">
        <v>68</v>
      </c>
      <c r="C37" s="5" t="s">
        <v>73</v>
      </c>
      <c r="D37" s="5" t="s">
        <v>74</v>
      </c>
      <c r="E37" s="15" t="s">
        <v>75</v>
      </c>
      <c r="F37" s="15" t="s">
        <v>766</v>
      </c>
      <c r="G37" s="6">
        <v>0</v>
      </c>
      <c r="H37" s="6">
        <v>0</v>
      </c>
      <c r="I37" s="6">
        <v>20078586.910092883</v>
      </c>
      <c r="J37" s="6">
        <v>815331.63800905005</v>
      </c>
      <c r="K37" s="6">
        <v>2220127.4117647</v>
      </c>
      <c r="L37" s="6">
        <v>0</v>
      </c>
      <c r="M37" s="6">
        <v>0</v>
      </c>
      <c r="N37" s="7">
        <v>9531306.1719657965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738000</v>
      </c>
      <c r="V37" s="8">
        <f t="shared" si="0"/>
        <v>33383352.131832428</v>
      </c>
    </row>
    <row r="38" spans="1:22" ht="30" x14ac:dyDescent="0.25">
      <c r="A38" s="5" t="s">
        <v>5</v>
      </c>
      <c r="B38" s="5" t="s">
        <v>68</v>
      </c>
      <c r="C38" s="5" t="s">
        <v>76</v>
      </c>
      <c r="D38" s="5" t="s">
        <v>77</v>
      </c>
      <c r="E38" s="15" t="s">
        <v>78</v>
      </c>
      <c r="F38" s="15" t="s">
        <v>766</v>
      </c>
      <c r="G38" s="6">
        <v>0</v>
      </c>
      <c r="H38" s="6">
        <v>0</v>
      </c>
      <c r="I38" s="6">
        <v>18692251.813767552</v>
      </c>
      <c r="J38" s="6">
        <v>514872.13574661</v>
      </c>
      <c r="K38" s="6">
        <v>1335669.8733031999</v>
      </c>
      <c r="L38" s="6">
        <v>0</v>
      </c>
      <c r="M38" s="6">
        <v>0</v>
      </c>
      <c r="N38" s="7">
        <v>6232778.7244176511</v>
      </c>
      <c r="O38" s="7">
        <v>0</v>
      </c>
      <c r="P38" s="7">
        <v>0</v>
      </c>
      <c r="Q38" s="7">
        <v>-4866932.4336315608</v>
      </c>
      <c r="R38" s="7">
        <v>0</v>
      </c>
      <c r="S38" s="7">
        <v>0</v>
      </c>
      <c r="T38" s="7">
        <v>0</v>
      </c>
      <c r="U38" s="7">
        <v>755186.54476754577</v>
      </c>
      <c r="V38" s="8">
        <f t="shared" si="0"/>
        <v>22663826.658370998</v>
      </c>
    </row>
    <row r="39" spans="1:22" ht="30" x14ac:dyDescent="0.25">
      <c r="A39" s="5" t="s">
        <v>5</v>
      </c>
      <c r="B39" s="5" t="s">
        <v>68</v>
      </c>
      <c r="C39" s="5" t="s">
        <v>76</v>
      </c>
      <c r="D39" s="5" t="s">
        <v>77</v>
      </c>
      <c r="E39" s="15" t="s">
        <v>79</v>
      </c>
      <c r="F39" s="15" t="s">
        <v>766</v>
      </c>
      <c r="G39" s="6">
        <v>0</v>
      </c>
      <c r="H39" s="6">
        <v>0</v>
      </c>
      <c r="I39" s="6">
        <v>11415428.264165565</v>
      </c>
      <c r="J39" s="6">
        <v>270338.3800905</v>
      </c>
      <c r="K39" s="6">
        <v>688687.30316742999</v>
      </c>
      <c r="L39" s="6">
        <v>0</v>
      </c>
      <c r="M39" s="6">
        <v>0</v>
      </c>
      <c r="N39" s="7">
        <v>4657890.3449190147</v>
      </c>
      <c r="O39" s="7">
        <v>0</v>
      </c>
      <c r="P39" s="7">
        <v>0</v>
      </c>
      <c r="Q39" s="7">
        <v>1271606.3712486364</v>
      </c>
      <c r="R39" s="7">
        <v>0</v>
      </c>
      <c r="S39" s="7">
        <v>0</v>
      </c>
      <c r="T39" s="7">
        <v>0</v>
      </c>
      <c r="U39" s="7">
        <v>402640.99748164986</v>
      </c>
      <c r="V39" s="8">
        <f t="shared" si="0"/>
        <v>18706591.661072798</v>
      </c>
    </row>
    <row r="40" spans="1:22" ht="30" x14ac:dyDescent="0.25">
      <c r="A40" s="5" t="s">
        <v>5</v>
      </c>
      <c r="B40" s="5" t="s">
        <v>68</v>
      </c>
      <c r="C40" s="5" t="s">
        <v>76</v>
      </c>
      <c r="D40" s="5" t="s">
        <v>77</v>
      </c>
      <c r="E40" s="15" t="s">
        <v>80</v>
      </c>
      <c r="F40" s="15" t="s">
        <v>766</v>
      </c>
      <c r="G40" s="6">
        <v>0</v>
      </c>
      <c r="H40" s="6">
        <v>0</v>
      </c>
      <c r="I40" s="6">
        <v>12052617.87149477</v>
      </c>
      <c r="J40" s="6">
        <v>365935.08597284998</v>
      </c>
      <c r="K40" s="6">
        <v>886961.95475112996</v>
      </c>
      <c r="L40" s="6">
        <v>0</v>
      </c>
      <c r="M40" s="6">
        <v>0</v>
      </c>
      <c r="N40" s="7">
        <v>4501907.4607906351</v>
      </c>
      <c r="O40" s="7">
        <v>0</v>
      </c>
      <c r="P40" s="7">
        <v>0</v>
      </c>
      <c r="Q40" s="7">
        <v>-300717.95959477307</v>
      </c>
      <c r="R40" s="7">
        <v>0</v>
      </c>
      <c r="S40" s="7">
        <v>0</v>
      </c>
      <c r="T40" s="7">
        <v>0</v>
      </c>
      <c r="U40" s="7">
        <v>425115.7266939861</v>
      </c>
      <c r="V40" s="8">
        <f t="shared" si="0"/>
        <v>17931820.1401086</v>
      </c>
    </row>
    <row r="41" spans="1:22" ht="30" x14ac:dyDescent="0.25">
      <c r="A41" s="5" t="s">
        <v>5</v>
      </c>
      <c r="B41" s="5" t="s">
        <v>68</v>
      </c>
      <c r="C41" s="5" t="s">
        <v>76</v>
      </c>
      <c r="D41" s="5" t="s">
        <v>77</v>
      </c>
      <c r="E41" s="15" t="s">
        <v>81</v>
      </c>
      <c r="F41" s="15" t="s">
        <v>766</v>
      </c>
      <c r="G41" s="6">
        <v>0</v>
      </c>
      <c r="H41" s="6">
        <v>0</v>
      </c>
      <c r="I41" s="6">
        <v>11770226.423534174</v>
      </c>
      <c r="J41" s="6">
        <v>216799.61085972999</v>
      </c>
      <c r="K41" s="6">
        <v>600625.08597284998</v>
      </c>
      <c r="L41" s="6">
        <v>0</v>
      </c>
      <c r="M41" s="6">
        <v>0</v>
      </c>
      <c r="N41" s="7">
        <v>2867696.6970594614</v>
      </c>
      <c r="O41" s="7">
        <v>0</v>
      </c>
      <c r="P41" s="7">
        <v>0</v>
      </c>
      <c r="Q41" s="7">
        <v>-705292.51480294066</v>
      </c>
      <c r="R41" s="7">
        <v>0</v>
      </c>
      <c r="S41" s="7">
        <v>0</v>
      </c>
      <c r="T41" s="7">
        <v>0</v>
      </c>
      <c r="U41" s="7">
        <v>430770.74838701222</v>
      </c>
      <c r="V41" s="8">
        <f t="shared" si="0"/>
        <v>15180826.051010286</v>
      </c>
    </row>
    <row r="42" spans="1:22" ht="30" x14ac:dyDescent="0.25">
      <c r="A42" s="5" t="s">
        <v>5</v>
      </c>
      <c r="B42" s="5" t="s">
        <v>68</v>
      </c>
      <c r="C42" s="5" t="s">
        <v>76</v>
      </c>
      <c r="D42" s="5" t="s">
        <v>77</v>
      </c>
      <c r="E42" s="15" t="s">
        <v>82</v>
      </c>
      <c r="F42" s="15" t="s">
        <v>766</v>
      </c>
      <c r="G42" s="6">
        <v>0</v>
      </c>
      <c r="H42" s="6">
        <v>0</v>
      </c>
      <c r="I42" s="6">
        <v>11207968.612308342</v>
      </c>
      <c r="J42" s="6">
        <v>329271.78280543</v>
      </c>
      <c r="K42" s="6">
        <v>761238.72398189001</v>
      </c>
      <c r="L42" s="6">
        <v>0</v>
      </c>
      <c r="M42" s="6">
        <v>0</v>
      </c>
      <c r="N42" s="7">
        <v>3849064.8469003187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395323.55312231684</v>
      </c>
      <c r="V42" s="8">
        <f t="shared" si="0"/>
        <v>16542867.5191183</v>
      </c>
    </row>
    <row r="43" spans="1:22" ht="30" x14ac:dyDescent="0.25">
      <c r="A43" s="5" t="s">
        <v>5</v>
      </c>
      <c r="B43" s="5" t="s">
        <v>68</v>
      </c>
      <c r="C43" s="5" t="s">
        <v>76</v>
      </c>
      <c r="D43" s="5" t="s">
        <v>77</v>
      </c>
      <c r="E43" s="15" t="s">
        <v>83</v>
      </c>
      <c r="F43" s="15" t="s">
        <v>766</v>
      </c>
      <c r="G43" s="6">
        <v>0</v>
      </c>
      <c r="H43" s="6">
        <v>0</v>
      </c>
      <c r="I43" s="6">
        <v>9395673.4283446018</v>
      </c>
      <c r="J43" s="6">
        <v>181867.6561086</v>
      </c>
      <c r="K43" s="6">
        <v>558759.38461537997</v>
      </c>
      <c r="L43" s="6">
        <v>0</v>
      </c>
      <c r="M43" s="6">
        <v>0</v>
      </c>
      <c r="N43" s="7">
        <v>2590603.2405888643</v>
      </c>
      <c r="O43" s="7">
        <v>0</v>
      </c>
      <c r="P43" s="7">
        <v>0</v>
      </c>
      <c r="Q43" s="7">
        <v>-1237354.5877969512</v>
      </c>
      <c r="R43" s="7">
        <v>0</v>
      </c>
      <c r="S43" s="7">
        <v>0</v>
      </c>
      <c r="T43" s="7">
        <v>0</v>
      </c>
      <c r="U43" s="7">
        <v>360590.33636958321</v>
      </c>
      <c r="V43" s="8">
        <f t="shared" si="0"/>
        <v>11850139.458230078</v>
      </c>
    </row>
    <row r="44" spans="1:22" ht="30" x14ac:dyDescent="0.25">
      <c r="A44" s="5" t="s">
        <v>5</v>
      </c>
      <c r="B44" s="5" t="s">
        <v>68</v>
      </c>
      <c r="C44" s="5" t="s">
        <v>76</v>
      </c>
      <c r="D44" s="5" t="s">
        <v>77</v>
      </c>
      <c r="E44" s="15" t="s">
        <v>84</v>
      </c>
      <c r="F44" s="15" t="s">
        <v>766</v>
      </c>
      <c r="G44" s="6">
        <v>0</v>
      </c>
      <c r="H44" s="6">
        <v>0</v>
      </c>
      <c r="I44" s="6">
        <v>9119445.6599939223</v>
      </c>
      <c r="J44" s="6">
        <v>132566.54298642001</v>
      </c>
      <c r="K44" s="6">
        <v>444019.62895927002</v>
      </c>
      <c r="L44" s="6">
        <v>0</v>
      </c>
      <c r="M44" s="6">
        <v>0</v>
      </c>
      <c r="N44" s="7">
        <v>1601898.1692058025</v>
      </c>
      <c r="O44" s="7">
        <v>0</v>
      </c>
      <c r="P44" s="7">
        <v>0</v>
      </c>
      <c r="Q44" s="7">
        <v>2358138.7771684211</v>
      </c>
      <c r="R44" s="7">
        <v>0</v>
      </c>
      <c r="S44" s="7">
        <v>0</v>
      </c>
      <c r="T44" s="7">
        <v>0</v>
      </c>
      <c r="U44" s="7">
        <v>321657.90122356458</v>
      </c>
      <c r="V44" s="8">
        <f t="shared" si="0"/>
        <v>13977726.679537401</v>
      </c>
    </row>
    <row r="45" spans="1:22" ht="30" x14ac:dyDescent="0.25">
      <c r="A45" s="5" t="s">
        <v>5</v>
      </c>
      <c r="B45" s="5" t="s">
        <v>68</v>
      </c>
      <c r="C45" s="5" t="s">
        <v>76</v>
      </c>
      <c r="D45" s="5" t="s">
        <v>77</v>
      </c>
      <c r="E45" s="15" t="s">
        <v>85</v>
      </c>
      <c r="F45" s="15" t="s">
        <v>766</v>
      </c>
      <c r="G45" s="6">
        <v>0</v>
      </c>
      <c r="H45" s="6">
        <v>0</v>
      </c>
      <c r="I45" s="6">
        <v>8561551.4611149058</v>
      </c>
      <c r="J45" s="6">
        <v>376730.65158370999</v>
      </c>
      <c r="K45" s="6">
        <v>750904.69683258003</v>
      </c>
      <c r="L45" s="6">
        <v>0</v>
      </c>
      <c r="M45" s="6">
        <v>0</v>
      </c>
      <c r="N45" s="7">
        <v>3594114.7649874939</v>
      </c>
      <c r="O45" s="7">
        <v>0</v>
      </c>
      <c r="P45" s="7">
        <v>0</v>
      </c>
      <c r="Q45" s="7">
        <v>-2408921.1291518128</v>
      </c>
      <c r="R45" s="7">
        <v>0</v>
      </c>
      <c r="S45" s="7">
        <v>0</v>
      </c>
      <c r="T45" s="7">
        <v>0</v>
      </c>
      <c r="U45" s="7">
        <v>301980.05195434194</v>
      </c>
      <c r="V45" s="8">
        <f t="shared" si="0"/>
        <v>11176360.49732122</v>
      </c>
    </row>
    <row r="46" spans="1:22" ht="30" x14ac:dyDescent="0.25">
      <c r="A46" s="5" t="s">
        <v>5</v>
      </c>
      <c r="B46" s="5" t="s">
        <v>86</v>
      </c>
      <c r="C46" s="5" t="s">
        <v>87</v>
      </c>
      <c r="D46" s="5" t="s">
        <v>88</v>
      </c>
      <c r="E46" s="15" t="s">
        <v>89</v>
      </c>
      <c r="F46" s="15" t="s">
        <v>767</v>
      </c>
      <c r="G46" s="6">
        <v>0</v>
      </c>
      <c r="H46" s="6">
        <v>0</v>
      </c>
      <c r="I46" s="6">
        <v>37187916.726698421</v>
      </c>
      <c r="J46" s="6">
        <v>736880.12669683003</v>
      </c>
      <c r="K46" s="6">
        <v>3558684.2624434</v>
      </c>
      <c r="L46" s="6">
        <v>0</v>
      </c>
      <c r="M46" s="6">
        <v>0</v>
      </c>
      <c r="N46" s="7">
        <v>24196415.525793221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2070000</v>
      </c>
      <c r="V46" s="8">
        <f t="shared" si="0"/>
        <v>67749896.641631871</v>
      </c>
    </row>
    <row r="47" spans="1:22" ht="30" x14ac:dyDescent="0.25">
      <c r="A47" s="5" t="s">
        <v>5</v>
      </c>
      <c r="B47" s="5" t="s">
        <v>90</v>
      </c>
      <c r="C47" s="5" t="s">
        <v>43</v>
      </c>
      <c r="D47" s="5" t="s">
        <v>44</v>
      </c>
      <c r="E47" s="15" t="s">
        <v>91</v>
      </c>
      <c r="F47" s="15" t="s">
        <v>766</v>
      </c>
      <c r="G47" s="6">
        <v>0</v>
      </c>
      <c r="H47" s="6">
        <v>0</v>
      </c>
      <c r="I47" s="6">
        <v>72006605.243304193</v>
      </c>
      <c r="J47" s="6">
        <v>1657727.2941176</v>
      </c>
      <c r="K47" s="6">
        <v>5480978.4615385002</v>
      </c>
      <c r="L47" s="6">
        <v>0</v>
      </c>
      <c r="M47" s="6">
        <v>0</v>
      </c>
      <c r="N47" s="7">
        <v>28283641.325268876</v>
      </c>
      <c r="O47" s="7">
        <v>0</v>
      </c>
      <c r="P47" s="7">
        <v>0</v>
      </c>
      <c r="Q47" s="7">
        <v>-9555841.2786765397</v>
      </c>
      <c r="R47" s="7">
        <v>0</v>
      </c>
      <c r="S47" s="7">
        <v>0</v>
      </c>
      <c r="T47" s="7">
        <v>0</v>
      </c>
      <c r="U47" s="7">
        <v>2244426.66</v>
      </c>
      <c r="V47" s="8">
        <f t="shared" si="0"/>
        <v>100117537.70555262</v>
      </c>
    </row>
    <row r="48" spans="1:22" ht="30" x14ac:dyDescent="0.25">
      <c r="A48" s="5" t="s">
        <v>5</v>
      </c>
      <c r="B48" s="5" t="s">
        <v>727</v>
      </c>
      <c r="C48" s="5" t="s">
        <v>193</v>
      </c>
      <c r="D48" s="5" t="s">
        <v>194</v>
      </c>
      <c r="E48" s="15" t="s">
        <v>726</v>
      </c>
      <c r="F48" s="15" t="s">
        <v>766</v>
      </c>
      <c r="G48" s="6">
        <v>0</v>
      </c>
      <c r="H48" s="6">
        <v>0</v>
      </c>
      <c r="I48" s="6">
        <v>6685495.5979000544</v>
      </c>
      <c r="J48" s="6">
        <v>34387.493212670001</v>
      </c>
      <c r="K48" s="6">
        <v>137388.20814480001</v>
      </c>
      <c r="L48" s="6">
        <v>0</v>
      </c>
      <c r="M48" s="6">
        <v>0</v>
      </c>
      <c r="N48" s="7">
        <v>569780.10738186049</v>
      </c>
      <c r="O48" s="7">
        <v>0</v>
      </c>
      <c r="P48" s="7">
        <v>0</v>
      </c>
      <c r="Q48" s="7">
        <v>1349546.4697584091</v>
      </c>
      <c r="R48" s="7">
        <v>0</v>
      </c>
      <c r="S48" s="7">
        <v>0</v>
      </c>
      <c r="T48" s="7">
        <v>0</v>
      </c>
      <c r="U48" s="7">
        <v>267576.48000000004</v>
      </c>
      <c r="V48" s="8">
        <f t="shared" si="0"/>
        <v>9044174.3563977946</v>
      </c>
    </row>
    <row r="49" spans="1:22" ht="30" x14ac:dyDescent="0.25">
      <c r="A49" s="5" t="s">
        <v>5</v>
      </c>
      <c r="B49" s="5" t="s">
        <v>92</v>
      </c>
      <c r="C49" s="5" t="s">
        <v>93</v>
      </c>
      <c r="D49" s="5" t="s">
        <v>94</v>
      </c>
      <c r="E49" s="15" t="s">
        <v>95</v>
      </c>
      <c r="F49" s="15" t="s">
        <v>766</v>
      </c>
      <c r="G49" s="6">
        <v>0</v>
      </c>
      <c r="H49" s="6">
        <v>0</v>
      </c>
      <c r="I49" s="6">
        <v>23614098.73141703</v>
      </c>
      <c r="J49" s="6">
        <v>1129290.4886878</v>
      </c>
      <c r="K49" s="6">
        <v>2852753.1402715002</v>
      </c>
      <c r="L49" s="6">
        <v>0</v>
      </c>
      <c r="M49" s="6">
        <v>0</v>
      </c>
      <c r="N49" s="7">
        <v>11823224.069073059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1020324.6</v>
      </c>
      <c r="V49" s="8">
        <f t="shared" si="0"/>
        <v>40439691.029449388</v>
      </c>
    </row>
    <row r="50" spans="1:22" ht="30" x14ac:dyDescent="0.25">
      <c r="A50" s="5" t="s">
        <v>5</v>
      </c>
      <c r="B50" s="5" t="s">
        <v>92</v>
      </c>
      <c r="C50" s="5" t="s">
        <v>96</v>
      </c>
      <c r="D50" s="5" t="s">
        <v>97</v>
      </c>
      <c r="E50" s="15" t="s">
        <v>98</v>
      </c>
      <c r="F50" s="15" t="s">
        <v>766</v>
      </c>
      <c r="G50" s="6">
        <v>0</v>
      </c>
      <c r="H50" s="6">
        <v>0</v>
      </c>
      <c r="I50" s="6">
        <v>68986278.09623155</v>
      </c>
      <c r="J50" s="6">
        <v>3166935.4751130999</v>
      </c>
      <c r="K50" s="6">
        <v>8001669.2760180999</v>
      </c>
      <c r="L50" s="6">
        <v>0</v>
      </c>
      <c r="M50" s="6">
        <v>0</v>
      </c>
      <c r="N50" s="7">
        <v>32402131.320734136</v>
      </c>
      <c r="O50" s="7">
        <v>0</v>
      </c>
      <c r="P50" s="7">
        <v>0</v>
      </c>
      <c r="Q50" s="7">
        <v>-32095567.59963803</v>
      </c>
      <c r="R50" s="7">
        <v>0</v>
      </c>
      <c r="S50" s="7">
        <v>0</v>
      </c>
      <c r="T50" s="7">
        <v>0</v>
      </c>
      <c r="U50" s="7">
        <v>2070000</v>
      </c>
      <c r="V50" s="8">
        <f t="shared" si="0"/>
        <v>82531446.56845884</v>
      </c>
    </row>
    <row r="51" spans="1:22" x14ac:dyDescent="0.25">
      <c r="A51" s="5" t="s">
        <v>5</v>
      </c>
      <c r="B51" s="5" t="s">
        <v>99</v>
      </c>
      <c r="C51" s="5" t="s">
        <v>100</v>
      </c>
      <c r="D51" s="5" t="s">
        <v>101</v>
      </c>
      <c r="E51" s="15" t="s">
        <v>102</v>
      </c>
      <c r="F51" s="15" t="s">
        <v>766</v>
      </c>
      <c r="G51" s="6">
        <v>0</v>
      </c>
      <c r="H51" s="6">
        <v>0</v>
      </c>
      <c r="I51" s="6">
        <v>53710553.309763491</v>
      </c>
      <c r="J51" s="6">
        <v>1538710.3619909999</v>
      </c>
      <c r="K51" s="6">
        <v>4575242.4434388997</v>
      </c>
      <c r="L51" s="6">
        <v>0</v>
      </c>
      <c r="M51" s="6">
        <v>0</v>
      </c>
      <c r="N51" s="7">
        <v>23189901.014300343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2073054.96</v>
      </c>
      <c r="V51" s="8">
        <f t="shared" si="0"/>
        <v>85087462.089493737</v>
      </c>
    </row>
    <row r="52" spans="1:22" x14ac:dyDescent="0.25">
      <c r="A52" s="5" t="s">
        <v>5</v>
      </c>
      <c r="B52" s="5" t="s">
        <v>99</v>
      </c>
      <c r="C52" s="5" t="s">
        <v>103</v>
      </c>
      <c r="D52" s="5" t="s">
        <v>104</v>
      </c>
      <c r="E52" s="15" t="s">
        <v>105</v>
      </c>
      <c r="F52" s="15" t="s">
        <v>766</v>
      </c>
      <c r="G52" s="6">
        <v>0</v>
      </c>
      <c r="H52" s="6">
        <v>0</v>
      </c>
      <c r="I52" s="6">
        <v>85855448.568811834</v>
      </c>
      <c r="J52" s="6">
        <v>2432533.7556560999</v>
      </c>
      <c r="K52" s="6">
        <v>5358800.7149320999</v>
      </c>
      <c r="L52" s="6">
        <v>0</v>
      </c>
      <c r="M52" s="6">
        <v>0</v>
      </c>
      <c r="N52" s="7">
        <v>27429099.092768602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3366000</v>
      </c>
      <c r="V52" s="8">
        <f t="shared" si="0"/>
        <v>124441882.13216862</v>
      </c>
    </row>
    <row r="53" spans="1:22" ht="30" x14ac:dyDescent="0.25">
      <c r="A53" s="5" t="s">
        <v>5</v>
      </c>
      <c r="B53" s="5" t="s">
        <v>99</v>
      </c>
      <c r="C53" s="5" t="s">
        <v>106</v>
      </c>
      <c r="D53" s="5" t="s">
        <v>107</v>
      </c>
      <c r="E53" s="15" t="s">
        <v>108</v>
      </c>
      <c r="F53" s="15" t="s">
        <v>766</v>
      </c>
      <c r="G53" s="6">
        <v>0</v>
      </c>
      <c r="H53" s="6">
        <v>0</v>
      </c>
      <c r="I53" s="6">
        <v>35125287.230103411</v>
      </c>
      <c r="J53" s="6">
        <v>1339790.5520362</v>
      </c>
      <c r="K53" s="6">
        <v>2104205.8280543</v>
      </c>
      <c r="L53" s="6">
        <v>0</v>
      </c>
      <c r="M53" s="6">
        <v>0</v>
      </c>
      <c r="N53" s="7">
        <v>11059624.554543903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1588851.18</v>
      </c>
      <c r="V53" s="8">
        <f t="shared" si="0"/>
        <v>51217759.34473782</v>
      </c>
    </row>
    <row r="54" spans="1:22" ht="30" x14ac:dyDescent="0.25">
      <c r="A54" s="5" t="s">
        <v>5</v>
      </c>
      <c r="B54" s="5" t="s">
        <v>99</v>
      </c>
      <c r="C54" s="5" t="s">
        <v>109</v>
      </c>
      <c r="D54" s="5" t="s">
        <v>110</v>
      </c>
      <c r="E54" s="15" t="s">
        <v>111</v>
      </c>
      <c r="F54" s="15" t="s">
        <v>766</v>
      </c>
      <c r="G54" s="6">
        <v>0</v>
      </c>
      <c r="H54" s="6">
        <v>0</v>
      </c>
      <c r="I54" s="6">
        <v>67862486.570416659</v>
      </c>
      <c r="J54" s="6">
        <v>2420072.8325792002</v>
      </c>
      <c r="K54" s="6">
        <v>6112090.6696833</v>
      </c>
      <c r="L54" s="6">
        <v>0</v>
      </c>
      <c r="M54" s="6">
        <v>0</v>
      </c>
      <c r="N54" s="7">
        <v>34039268.805599965</v>
      </c>
      <c r="O54" s="7">
        <v>0</v>
      </c>
      <c r="P54" s="7">
        <v>0</v>
      </c>
      <c r="Q54" s="7">
        <v>-4208155.0499447742</v>
      </c>
      <c r="R54" s="7">
        <v>0</v>
      </c>
      <c r="S54" s="7">
        <v>0</v>
      </c>
      <c r="T54" s="7">
        <v>0</v>
      </c>
      <c r="U54" s="7">
        <v>2522639.1914059734</v>
      </c>
      <c r="V54" s="8">
        <f t="shared" si="0"/>
        <v>108748403.01974031</v>
      </c>
    </row>
    <row r="55" spans="1:22" ht="30" x14ac:dyDescent="0.25">
      <c r="A55" s="5" t="s">
        <v>5</v>
      </c>
      <c r="B55" s="5" t="s">
        <v>99</v>
      </c>
      <c r="C55" s="5" t="s">
        <v>109</v>
      </c>
      <c r="D55" s="5" t="s">
        <v>110</v>
      </c>
      <c r="E55" s="15" t="s">
        <v>112</v>
      </c>
      <c r="F55" s="15" t="s">
        <v>766</v>
      </c>
      <c r="G55" s="6">
        <v>0</v>
      </c>
      <c r="H55" s="6">
        <v>0</v>
      </c>
      <c r="I55" s="6">
        <v>8826760.8836472798</v>
      </c>
      <c r="J55" s="6">
        <v>279042.04524886998</v>
      </c>
      <c r="K55" s="6">
        <v>596720.03619909997</v>
      </c>
      <c r="L55" s="6">
        <v>0</v>
      </c>
      <c r="M55" s="6">
        <v>0</v>
      </c>
      <c r="N55" s="7">
        <v>2879552.9337995248</v>
      </c>
      <c r="O55" s="7">
        <v>0</v>
      </c>
      <c r="P55" s="7">
        <v>0</v>
      </c>
      <c r="Q55" s="7">
        <v>-397906.09084897127</v>
      </c>
      <c r="R55" s="7">
        <v>0</v>
      </c>
      <c r="S55" s="7">
        <v>0</v>
      </c>
      <c r="T55" s="7">
        <v>0</v>
      </c>
      <c r="U55" s="7">
        <v>328115.48859402689</v>
      </c>
      <c r="V55" s="8">
        <f t="shared" si="0"/>
        <v>12512285.296639832</v>
      </c>
    </row>
    <row r="56" spans="1:22" x14ac:dyDescent="0.25">
      <c r="A56" s="5" t="s">
        <v>5</v>
      </c>
      <c r="B56" s="5" t="s">
        <v>99</v>
      </c>
      <c r="C56" s="5" t="s">
        <v>113</v>
      </c>
      <c r="D56" s="5" t="s">
        <v>114</v>
      </c>
      <c r="E56" s="15" t="s">
        <v>115</v>
      </c>
      <c r="F56" s="15" t="s">
        <v>766</v>
      </c>
      <c r="G56" s="6">
        <v>0</v>
      </c>
      <c r="H56" s="6">
        <v>0</v>
      </c>
      <c r="I56" s="6">
        <v>180993000.9892092</v>
      </c>
      <c r="J56" s="6">
        <v>5342382.6696833</v>
      </c>
      <c r="K56" s="6">
        <v>11524221.375566</v>
      </c>
      <c r="L56" s="6">
        <v>0</v>
      </c>
      <c r="M56" s="6">
        <v>0</v>
      </c>
      <c r="N56" s="7">
        <v>76486320.805578649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6207738.8399999999</v>
      </c>
      <c r="V56" s="8">
        <f t="shared" si="0"/>
        <v>280553664.68003714</v>
      </c>
    </row>
    <row r="57" spans="1:22" ht="45" x14ac:dyDescent="0.25">
      <c r="A57" s="5" t="s">
        <v>5</v>
      </c>
      <c r="B57" s="5" t="s">
        <v>116</v>
      </c>
      <c r="C57" s="5" t="s">
        <v>117</v>
      </c>
      <c r="D57" s="5" t="s">
        <v>118</v>
      </c>
      <c r="E57" s="15" t="s">
        <v>119</v>
      </c>
      <c r="F57" s="15" t="s">
        <v>767</v>
      </c>
      <c r="G57" s="6">
        <v>0</v>
      </c>
      <c r="H57" s="6">
        <v>0</v>
      </c>
      <c r="I57" s="6">
        <v>26463716.891753212</v>
      </c>
      <c r="J57" s="6">
        <v>546656.80542986002</v>
      </c>
      <c r="K57" s="6">
        <v>2035077.2488688</v>
      </c>
      <c r="L57" s="6">
        <v>0</v>
      </c>
      <c r="M57" s="6">
        <v>0</v>
      </c>
      <c r="N57" s="7">
        <v>12965574.142964087</v>
      </c>
      <c r="O57" s="7">
        <v>0</v>
      </c>
      <c r="P57" s="7">
        <v>0</v>
      </c>
      <c r="Q57" s="7">
        <v>7941306.7405530587</v>
      </c>
      <c r="R57" s="7">
        <v>2198273.416172876</v>
      </c>
      <c r="S57" s="7">
        <v>0</v>
      </c>
      <c r="T57" s="7">
        <v>0</v>
      </c>
      <c r="U57" s="7">
        <v>1174626</v>
      </c>
      <c r="V57" s="8">
        <f t="shared" si="0"/>
        <v>53325231.245741896</v>
      </c>
    </row>
    <row r="58" spans="1:22" ht="30" x14ac:dyDescent="0.25">
      <c r="A58" s="5" t="s">
        <v>5</v>
      </c>
      <c r="B58" s="5" t="s">
        <v>116</v>
      </c>
      <c r="C58" s="5" t="s">
        <v>120</v>
      </c>
      <c r="D58" s="5" t="s">
        <v>121</v>
      </c>
      <c r="E58" s="15" t="s">
        <v>122</v>
      </c>
      <c r="F58" s="15" t="s">
        <v>767</v>
      </c>
      <c r="G58" s="6">
        <v>0</v>
      </c>
      <c r="H58" s="6">
        <v>0</v>
      </c>
      <c r="I58" s="6">
        <v>120391478.84574524</v>
      </c>
      <c r="J58" s="6">
        <v>1908863.8642533999</v>
      </c>
      <c r="K58" s="6">
        <v>9926288.4796379991</v>
      </c>
      <c r="L58" s="6">
        <v>0</v>
      </c>
      <c r="M58" s="6">
        <v>0</v>
      </c>
      <c r="N58" s="7">
        <v>66251652.770001292</v>
      </c>
      <c r="O58" s="7">
        <v>0</v>
      </c>
      <c r="P58" s="7">
        <v>0</v>
      </c>
      <c r="Q58" s="7">
        <v>0</v>
      </c>
      <c r="R58" s="7">
        <v>10731344.510700461</v>
      </c>
      <c r="S58" s="7">
        <v>0</v>
      </c>
      <c r="T58" s="7">
        <v>0</v>
      </c>
      <c r="U58" s="7">
        <v>5078418.1249482939</v>
      </c>
      <c r="V58" s="8">
        <f t="shared" si="0"/>
        <v>214288046.5952867</v>
      </c>
    </row>
    <row r="59" spans="1:22" ht="30" x14ac:dyDescent="0.25">
      <c r="A59" s="5" t="s">
        <v>5</v>
      </c>
      <c r="B59" s="5" t="s">
        <v>116</v>
      </c>
      <c r="C59" s="5" t="s">
        <v>120</v>
      </c>
      <c r="D59" s="5" t="s">
        <v>121</v>
      </c>
      <c r="E59" s="15" t="s">
        <v>123</v>
      </c>
      <c r="F59" s="15" t="s">
        <v>767</v>
      </c>
      <c r="G59" s="6">
        <v>0</v>
      </c>
      <c r="H59" s="6">
        <v>0</v>
      </c>
      <c r="I59" s="6">
        <v>5230134.2355275052</v>
      </c>
      <c r="J59" s="6">
        <v>98034.977375567003</v>
      </c>
      <c r="K59" s="6">
        <v>338062.28054299002</v>
      </c>
      <c r="L59" s="6">
        <v>0</v>
      </c>
      <c r="M59" s="6">
        <v>0</v>
      </c>
      <c r="N59" s="7">
        <v>2037838.4716639016</v>
      </c>
      <c r="O59" s="7">
        <v>0</v>
      </c>
      <c r="P59" s="7">
        <v>0</v>
      </c>
      <c r="Q59" s="7">
        <v>644126.26931797527</v>
      </c>
      <c r="R59" s="7">
        <v>466198.87766781263</v>
      </c>
      <c r="S59" s="7">
        <v>0</v>
      </c>
      <c r="T59" s="7">
        <v>0</v>
      </c>
      <c r="U59" s="7">
        <v>220620.33585987595</v>
      </c>
      <c r="V59" s="8">
        <f t="shared" si="0"/>
        <v>9035015.447955627</v>
      </c>
    </row>
    <row r="60" spans="1:22" ht="30" x14ac:dyDescent="0.25">
      <c r="A60" s="5" t="s">
        <v>5</v>
      </c>
      <c r="B60" s="5" t="s">
        <v>116</v>
      </c>
      <c r="C60" s="5" t="s">
        <v>120</v>
      </c>
      <c r="D60" s="5" t="s">
        <v>121</v>
      </c>
      <c r="E60" s="15" t="s">
        <v>124</v>
      </c>
      <c r="F60" s="15" t="s">
        <v>767</v>
      </c>
      <c r="G60" s="6">
        <v>0</v>
      </c>
      <c r="H60" s="6">
        <v>0</v>
      </c>
      <c r="I60" s="6">
        <v>4958438.9505650364</v>
      </c>
      <c r="J60" s="6">
        <v>134540.76018099999</v>
      </c>
      <c r="K60" s="6">
        <v>400623.96380089998</v>
      </c>
      <c r="L60" s="6">
        <v>0</v>
      </c>
      <c r="M60" s="6">
        <v>0</v>
      </c>
      <c r="N60" s="7">
        <v>2813212.623275002</v>
      </c>
      <c r="O60" s="7">
        <v>0</v>
      </c>
      <c r="P60" s="7">
        <v>0</v>
      </c>
      <c r="Q60" s="7">
        <v>-115577.20102889261</v>
      </c>
      <c r="R60" s="7">
        <v>441980.75415260147</v>
      </c>
      <c r="S60" s="7">
        <v>0</v>
      </c>
      <c r="T60" s="7">
        <v>0</v>
      </c>
      <c r="U60" s="7">
        <v>209159.53919183041</v>
      </c>
      <c r="V60" s="8">
        <f t="shared" si="0"/>
        <v>8842379.3901374787</v>
      </c>
    </row>
    <row r="61" spans="1:22" x14ac:dyDescent="0.25">
      <c r="A61" s="5" t="s">
        <v>5</v>
      </c>
      <c r="B61" s="5" t="s">
        <v>116</v>
      </c>
      <c r="C61" s="5" t="s">
        <v>125</v>
      </c>
      <c r="D61" s="5" t="s">
        <v>126</v>
      </c>
      <c r="E61" s="15" t="s">
        <v>127</v>
      </c>
      <c r="F61" s="15" t="s">
        <v>767</v>
      </c>
      <c r="G61" s="6">
        <v>0</v>
      </c>
      <c r="H61" s="6">
        <v>0</v>
      </c>
      <c r="I61" s="6">
        <v>43779932.53089568</v>
      </c>
      <c r="J61" s="6">
        <v>609441.42986425001</v>
      </c>
      <c r="K61" s="6">
        <v>2146298.9502262999</v>
      </c>
      <c r="L61" s="6">
        <v>0</v>
      </c>
      <c r="M61" s="6">
        <v>0</v>
      </c>
      <c r="N61" s="7">
        <v>14362425.562879998</v>
      </c>
      <c r="O61" s="7">
        <v>0</v>
      </c>
      <c r="P61" s="7">
        <v>0</v>
      </c>
      <c r="Q61" s="7">
        <v>0</v>
      </c>
      <c r="R61" s="7">
        <v>3892379.6837831973</v>
      </c>
      <c r="S61" s="7">
        <v>0</v>
      </c>
      <c r="T61" s="7">
        <v>0</v>
      </c>
      <c r="U61" s="7">
        <v>1584149.9618579601</v>
      </c>
      <c r="V61" s="8">
        <f t="shared" si="0"/>
        <v>66374628.11950738</v>
      </c>
    </row>
    <row r="62" spans="1:22" x14ac:dyDescent="0.25">
      <c r="A62" s="5" t="s">
        <v>5</v>
      </c>
      <c r="B62" s="5" t="s">
        <v>116</v>
      </c>
      <c r="C62" s="5" t="s">
        <v>125</v>
      </c>
      <c r="D62" s="5" t="s">
        <v>126</v>
      </c>
      <c r="E62" s="15" t="s">
        <v>128</v>
      </c>
      <c r="F62" s="15" t="s">
        <v>767</v>
      </c>
      <c r="G62" s="6">
        <v>0</v>
      </c>
      <c r="H62" s="6">
        <v>0</v>
      </c>
      <c r="I62" s="6">
        <v>26616053.47385649</v>
      </c>
      <c r="J62" s="6">
        <v>574759.43891402998</v>
      </c>
      <c r="K62" s="6">
        <v>2047250.1266969</v>
      </c>
      <c r="L62" s="6">
        <v>0</v>
      </c>
      <c r="M62" s="6">
        <v>0</v>
      </c>
      <c r="N62" s="7">
        <v>12806111.913577227</v>
      </c>
      <c r="O62" s="7">
        <v>0</v>
      </c>
      <c r="P62" s="7">
        <v>0</v>
      </c>
      <c r="Q62" s="7">
        <v>-2900398.6377310553</v>
      </c>
      <c r="R62" s="7">
        <v>2366376.0955094071</v>
      </c>
      <c r="S62" s="7">
        <v>0</v>
      </c>
      <c r="T62" s="7">
        <v>0</v>
      </c>
      <c r="U62" s="7">
        <v>963085.54303193616</v>
      </c>
      <c r="V62" s="8">
        <f t="shared" si="0"/>
        <v>42473237.953854941</v>
      </c>
    </row>
    <row r="63" spans="1:22" x14ac:dyDescent="0.25">
      <c r="A63" s="5" t="s">
        <v>5</v>
      </c>
      <c r="B63" s="5" t="s">
        <v>116</v>
      </c>
      <c r="C63" s="5" t="s">
        <v>125</v>
      </c>
      <c r="D63" s="5" t="s">
        <v>126</v>
      </c>
      <c r="E63" s="15" t="s">
        <v>129</v>
      </c>
      <c r="F63" s="15" t="s">
        <v>767</v>
      </c>
      <c r="G63" s="6">
        <v>0</v>
      </c>
      <c r="H63" s="6">
        <v>0</v>
      </c>
      <c r="I63" s="6">
        <v>29998431.533445805</v>
      </c>
      <c r="J63" s="6">
        <v>694921.15837104002</v>
      </c>
      <c r="K63" s="6">
        <v>2310493.2036199002</v>
      </c>
      <c r="L63" s="6">
        <v>0</v>
      </c>
      <c r="M63" s="6">
        <v>0</v>
      </c>
      <c r="N63" s="7">
        <v>14415684.968730245</v>
      </c>
      <c r="O63" s="7">
        <v>0</v>
      </c>
      <c r="P63" s="7">
        <v>0</v>
      </c>
      <c r="Q63" s="7">
        <v>0</v>
      </c>
      <c r="R63" s="7">
        <v>2667096.0573944221</v>
      </c>
      <c r="S63" s="7">
        <v>0</v>
      </c>
      <c r="T63" s="7">
        <v>0</v>
      </c>
      <c r="U63" s="7">
        <v>1085474.8151101035</v>
      </c>
      <c r="V63" s="8">
        <f t="shared" si="0"/>
        <v>51172101.736671515</v>
      </c>
    </row>
    <row r="64" spans="1:22" x14ac:dyDescent="0.25">
      <c r="A64" s="5" t="s">
        <v>5</v>
      </c>
      <c r="B64" s="5" t="s">
        <v>116</v>
      </c>
      <c r="C64" s="5" t="s">
        <v>130</v>
      </c>
      <c r="D64" s="5" t="s">
        <v>131</v>
      </c>
      <c r="E64" s="15" t="s">
        <v>132</v>
      </c>
      <c r="F64" s="15" t="s">
        <v>767</v>
      </c>
      <c r="G64" s="6">
        <v>0</v>
      </c>
      <c r="H64" s="6">
        <v>0</v>
      </c>
      <c r="I64" s="6">
        <v>6401790.1704536825</v>
      </c>
      <c r="J64" s="6">
        <v>78083.375565611001</v>
      </c>
      <c r="K64" s="6">
        <v>278414.18099547998</v>
      </c>
      <c r="L64" s="6">
        <v>0</v>
      </c>
      <c r="M64" s="6">
        <v>0</v>
      </c>
      <c r="N64" s="7">
        <v>1639812.7225945683</v>
      </c>
      <c r="O64" s="7">
        <v>0</v>
      </c>
      <c r="P64" s="7">
        <v>0</v>
      </c>
      <c r="Q64" s="7">
        <v>-248838.13490656606</v>
      </c>
      <c r="R64" s="7">
        <v>564123.98162755487</v>
      </c>
      <c r="S64" s="7">
        <v>0</v>
      </c>
      <c r="T64" s="7">
        <v>0</v>
      </c>
      <c r="U64" s="7">
        <v>251922.5916970243</v>
      </c>
      <c r="V64" s="8">
        <f t="shared" si="0"/>
        <v>8965308.8880273551</v>
      </c>
    </row>
    <row r="65" spans="1:22" x14ac:dyDescent="0.25">
      <c r="A65" s="5" t="s">
        <v>5</v>
      </c>
      <c r="B65" s="5" t="s">
        <v>116</v>
      </c>
      <c r="C65" s="5" t="s">
        <v>130</v>
      </c>
      <c r="D65" s="5" t="s">
        <v>131</v>
      </c>
      <c r="E65" s="15" t="s">
        <v>133</v>
      </c>
      <c r="F65" s="15" t="s">
        <v>767</v>
      </c>
      <c r="G65" s="6">
        <v>0</v>
      </c>
      <c r="H65" s="6">
        <v>0</v>
      </c>
      <c r="I65" s="6">
        <v>79914762.597932324</v>
      </c>
      <c r="J65" s="6">
        <v>1466949.0950225999</v>
      </c>
      <c r="K65" s="6">
        <v>5877239.4389140001</v>
      </c>
      <c r="L65" s="6">
        <v>0</v>
      </c>
      <c r="M65" s="6">
        <v>0</v>
      </c>
      <c r="N65" s="7">
        <v>39608005.83053124</v>
      </c>
      <c r="O65" s="7">
        <v>0</v>
      </c>
      <c r="P65" s="7">
        <v>0</v>
      </c>
      <c r="Q65" s="7">
        <v>0</v>
      </c>
      <c r="R65" s="7">
        <v>7035372.8263861174</v>
      </c>
      <c r="S65" s="7">
        <v>0</v>
      </c>
      <c r="T65" s="7">
        <v>0</v>
      </c>
      <c r="U65" s="7">
        <v>3141808.2083029761</v>
      </c>
      <c r="V65" s="8">
        <f t="shared" si="0"/>
        <v>137044137.99708927</v>
      </c>
    </row>
    <row r="66" spans="1:22" x14ac:dyDescent="0.25">
      <c r="A66" s="5" t="s">
        <v>5</v>
      </c>
      <c r="B66" s="5" t="s">
        <v>116</v>
      </c>
      <c r="C66" s="5" t="s">
        <v>134</v>
      </c>
      <c r="D66" s="5" t="s">
        <v>135</v>
      </c>
      <c r="E66" s="15" t="s">
        <v>136</v>
      </c>
      <c r="F66" s="15" t="s">
        <v>767</v>
      </c>
      <c r="G66" s="6">
        <v>0</v>
      </c>
      <c r="H66" s="6">
        <v>0</v>
      </c>
      <c r="I66" s="6">
        <v>16198354.582206871</v>
      </c>
      <c r="J66" s="6">
        <v>282399.58371040999</v>
      </c>
      <c r="K66" s="6">
        <v>1122244.2624434</v>
      </c>
      <c r="L66" s="6">
        <v>0</v>
      </c>
      <c r="M66" s="6">
        <v>0</v>
      </c>
      <c r="N66" s="7">
        <v>6907032.5228479821</v>
      </c>
      <c r="O66" s="7">
        <v>0</v>
      </c>
      <c r="P66" s="7">
        <v>0</v>
      </c>
      <c r="Q66" s="7">
        <v>0</v>
      </c>
      <c r="R66" s="7">
        <v>1490810.3786055527</v>
      </c>
      <c r="S66" s="7">
        <v>0</v>
      </c>
      <c r="T66" s="7">
        <v>0</v>
      </c>
      <c r="U66" s="7">
        <v>648684</v>
      </c>
      <c r="V66" s="8">
        <f t="shared" si="0"/>
        <v>26649525.329814218</v>
      </c>
    </row>
    <row r="67" spans="1:22" ht="30" x14ac:dyDescent="0.25">
      <c r="A67" s="5" t="s">
        <v>5</v>
      </c>
      <c r="B67" s="5" t="s">
        <v>137</v>
      </c>
      <c r="C67" s="5" t="s">
        <v>138</v>
      </c>
      <c r="D67" s="5" t="s">
        <v>139</v>
      </c>
      <c r="E67" s="15" t="s">
        <v>140</v>
      </c>
      <c r="F67" s="15" t="s">
        <v>766</v>
      </c>
      <c r="G67" s="6">
        <v>0</v>
      </c>
      <c r="H67" s="6">
        <v>0</v>
      </c>
      <c r="I67" s="6">
        <v>12757851.348902499</v>
      </c>
      <c r="J67" s="6">
        <v>479048.43438915</v>
      </c>
      <c r="K67" s="6">
        <v>797859.36651583004</v>
      </c>
      <c r="L67" s="6">
        <v>0</v>
      </c>
      <c r="M67" s="6">
        <v>0</v>
      </c>
      <c r="N67" s="7">
        <v>3810387.6873756703</v>
      </c>
      <c r="O67" s="7">
        <v>0</v>
      </c>
      <c r="P67" s="7">
        <v>0</v>
      </c>
      <c r="Q67" s="7">
        <v>-1561983.4783861621</v>
      </c>
      <c r="R67" s="7">
        <v>0</v>
      </c>
      <c r="S67" s="7">
        <v>0</v>
      </c>
      <c r="T67" s="7">
        <v>0</v>
      </c>
      <c r="U67" s="7">
        <v>408151.8</v>
      </c>
      <c r="V67" s="8">
        <f t="shared" si="0"/>
        <v>16691315.158796987</v>
      </c>
    </row>
    <row r="68" spans="1:22" x14ac:dyDescent="0.25">
      <c r="A68" s="5" t="s">
        <v>5</v>
      </c>
      <c r="B68" s="5" t="s">
        <v>137</v>
      </c>
      <c r="C68" s="5" t="s">
        <v>141</v>
      </c>
      <c r="D68" s="5" t="s">
        <v>142</v>
      </c>
      <c r="E68" s="15" t="s">
        <v>143</v>
      </c>
      <c r="F68" s="15" t="s">
        <v>766</v>
      </c>
      <c r="G68" s="6">
        <v>0</v>
      </c>
      <c r="H68" s="6">
        <v>0</v>
      </c>
      <c r="I68" s="6">
        <v>38410136.217710041</v>
      </c>
      <c r="J68" s="6">
        <v>1009641.9638009</v>
      </c>
      <c r="K68" s="6">
        <v>2535223.9547510999</v>
      </c>
      <c r="L68" s="6">
        <v>0</v>
      </c>
      <c r="M68" s="6">
        <v>0</v>
      </c>
      <c r="N68" s="7">
        <v>12409341.779217986</v>
      </c>
      <c r="O68" s="7">
        <v>0</v>
      </c>
      <c r="P68" s="7">
        <v>0</v>
      </c>
      <c r="Q68" s="7">
        <v>-2162835.5287976731</v>
      </c>
      <c r="R68" s="7">
        <v>0</v>
      </c>
      <c r="S68" s="7">
        <v>0</v>
      </c>
      <c r="T68" s="7">
        <v>0</v>
      </c>
      <c r="U68" s="7">
        <v>1252746</v>
      </c>
      <c r="V68" s="8">
        <f t="shared" si="0"/>
        <v>53454254.386682354</v>
      </c>
    </row>
    <row r="69" spans="1:22" x14ac:dyDescent="0.25">
      <c r="A69" s="5" t="s">
        <v>5</v>
      </c>
      <c r="B69" s="5" t="s">
        <v>137</v>
      </c>
      <c r="C69" s="5" t="s">
        <v>144</v>
      </c>
      <c r="D69" s="5" t="s">
        <v>145</v>
      </c>
      <c r="E69" s="15" t="s">
        <v>146</v>
      </c>
      <c r="F69" s="15" t="s">
        <v>766</v>
      </c>
      <c r="G69" s="6">
        <v>0</v>
      </c>
      <c r="H69" s="6">
        <v>0</v>
      </c>
      <c r="I69" s="6">
        <v>18325399.373914614</v>
      </c>
      <c r="J69" s="6">
        <v>791791.84615383996</v>
      </c>
      <c r="K69" s="6">
        <v>1457120.1266968001</v>
      </c>
      <c r="L69" s="6">
        <v>0</v>
      </c>
      <c r="M69" s="6">
        <v>0</v>
      </c>
      <c r="N69" s="7">
        <v>7031767.1714000264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702306</v>
      </c>
      <c r="V69" s="8">
        <f t="shared" si="0"/>
        <v>28308384.518165279</v>
      </c>
    </row>
    <row r="70" spans="1:22" x14ac:dyDescent="0.25">
      <c r="A70" s="5" t="s">
        <v>5</v>
      </c>
      <c r="B70" s="5" t="s">
        <v>137</v>
      </c>
      <c r="C70" s="5" t="s">
        <v>147</v>
      </c>
      <c r="D70" s="5" t="s">
        <v>148</v>
      </c>
      <c r="E70" s="15" t="s">
        <v>149</v>
      </c>
      <c r="F70" s="15" t="s">
        <v>766</v>
      </c>
      <c r="G70" s="6">
        <v>0</v>
      </c>
      <c r="H70" s="6">
        <v>0</v>
      </c>
      <c r="I70" s="6">
        <v>15297007.657318991</v>
      </c>
      <c r="J70" s="6">
        <v>638220.26244344003</v>
      </c>
      <c r="K70" s="6">
        <v>1013275.4027149</v>
      </c>
      <c r="L70" s="6">
        <v>0</v>
      </c>
      <c r="M70" s="6">
        <v>0</v>
      </c>
      <c r="N70" s="7">
        <v>5561140.0993127059</v>
      </c>
      <c r="O70" s="7">
        <v>0</v>
      </c>
      <c r="P70" s="7">
        <v>0</v>
      </c>
      <c r="Q70" s="7">
        <v>-129071.7209297528</v>
      </c>
      <c r="R70" s="7">
        <v>0</v>
      </c>
      <c r="S70" s="7">
        <v>0</v>
      </c>
      <c r="T70" s="7">
        <v>0</v>
      </c>
      <c r="U70" s="7">
        <v>625505.33909483755</v>
      </c>
      <c r="V70" s="8">
        <f t="shared" si="0"/>
        <v>23006077.039955117</v>
      </c>
    </row>
    <row r="71" spans="1:22" x14ac:dyDescent="0.25">
      <c r="A71" s="5" t="s">
        <v>5</v>
      </c>
      <c r="B71" s="5" t="s">
        <v>137</v>
      </c>
      <c r="C71" s="5" t="s">
        <v>147</v>
      </c>
      <c r="D71" s="5" t="s">
        <v>148</v>
      </c>
      <c r="E71" s="15" t="s">
        <v>150</v>
      </c>
      <c r="F71" s="15" t="s">
        <v>766</v>
      </c>
      <c r="G71" s="6">
        <v>0</v>
      </c>
      <c r="H71" s="6">
        <v>0</v>
      </c>
      <c r="I71" s="6">
        <v>19544092.816519961</v>
      </c>
      <c r="J71" s="6">
        <v>1170261.3665157999</v>
      </c>
      <c r="K71" s="6">
        <v>2226030.280543</v>
      </c>
      <c r="L71" s="6">
        <v>0</v>
      </c>
      <c r="M71" s="6">
        <v>0</v>
      </c>
      <c r="N71" s="7">
        <v>11791460.624241417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799171.62090516242</v>
      </c>
      <c r="V71" s="8">
        <f t="shared" si="0"/>
        <v>35531016.708725341</v>
      </c>
    </row>
    <row r="72" spans="1:22" x14ac:dyDescent="0.25">
      <c r="A72" s="5" t="s">
        <v>5</v>
      </c>
      <c r="B72" s="5" t="s">
        <v>137</v>
      </c>
      <c r="C72" s="5" t="s">
        <v>151</v>
      </c>
      <c r="D72" s="5" t="s">
        <v>152</v>
      </c>
      <c r="E72" s="15" t="s">
        <v>153</v>
      </c>
      <c r="F72" s="15" t="s">
        <v>766</v>
      </c>
      <c r="G72" s="6">
        <v>0</v>
      </c>
      <c r="H72" s="6">
        <v>0</v>
      </c>
      <c r="I72" s="6">
        <v>5417615.2591046058</v>
      </c>
      <c r="J72" s="6">
        <v>136879.43891403</v>
      </c>
      <c r="K72" s="6">
        <v>234273.71945701001</v>
      </c>
      <c r="L72" s="6">
        <v>0</v>
      </c>
      <c r="M72" s="6">
        <v>0</v>
      </c>
      <c r="N72" s="7">
        <v>1464445.0670290012</v>
      </c>
      <c r="O72" s="7">
        <v>0</v>
      </c>
      <c r="P72" s="7">
        <v>0</v>
      </c>
      <c r="Q72" s="7">
        <v>1547839.2203297867</v>
      </c>
      <c r="R72" s="7">
        <v>0</v>
      </c>
      <c r="S72" s="7">
        <v>0</v>
      </c>
      <c r="T72" s="7">
        <v>0</v>
      </c>
      <c r="U72" s="7">
        <v>268169.38401925826</v>
      </c>
      <c r="V72" s="8">
        <f t="shared" si="0"/>
        <v>9069222.0888536908</v>
      </c>
    </row>
    <row r="73" spans="1:22" x14ac:dyDescent="0.25">
      <c r="A73" s="5" t="s">
        <v>5</v>
      </c>
      <c r="B73" s="5" t="s">
        <v>137</v>
      </c>
      <c r="C73" s="5" t="s">
        <v>151</v>
      </c>
      <c r="D73" s="5" t="s">
        <v>152</v>
      </c>
      <c r="E73" s="15" t="s">
        <v>154</v>
      </c>
      <c r="F73" s="15" t="s">
        <v>766</v>
      </c>
      <c r="G73" s="6">
        <v>0</v>
      </c>
      <c r="H73" s="6">
        <v>0</v>
      </c>
      <c r="I73" s="6">
        <v>15877134.375353608</v>
      </c>
      <c r="J73" s="6">
        <v>319097.74660633999</v>
      </c>
      <c r="K73" s="6">
        <v>641195.37556561001</v>
      </c>
      <c r="L73" s="6">
        <v>0</v>
      </c>
      <c r="M73" s="6">
        <v>0</v>
      </c>
      <c r="N73" s="7">
        <v>3161890.6063097417</v>
      </c>
      <c r="O73" s="7">
        <v>0</v>
      </c>
      <c r="P73" s="7">
        <v>0</v>
      </c>
      <c r="Q73" s="7">
        <v>4342170.1806225218</v>
      </c>
      <c r="R73" s="7">
        <v>0</v>
      </c>
      <c r="S73" s="7">
        <v>0</v>
      </c>
      <c r="T73" s="7">
        <v>0</v>
      </c>
      <c r="U73" s="7">
        <v>785910.61598074192</v>
      </c>
      <c r="V73" s="8">
        <f t="shared" ref="V73:V136" si="1">+SUM(G73:U73)</f>
        <v>25127398.900438562</v>
      </c>
    </row>
    <row r="74" spans="1:22" x14ac:dyDescent="0.25">
      <c r="A74" s="5" t="s">
        <v>5</v>
      </c>
      <c r="B74" s="5" t="s">
        <v>155</v>
      </c>
      <c r="C74" s="5" t="s">
        <v>156</v>
      </c>
      <c r="D74" s="5" t="s">
        <v>157</v>
      </c>
      <c r="E74" s="15" t="s">
        <v>158</v>
      </c>
      <c r="F74" s="15" t="s">
        <v>767</v>
      </c>
      <c r="G74" s="6">
        <v>0</v>
      </c>
      <c r="H74" s="6">
        <v>0</v>
      </c>
      <c r="I74" s="6">
        <v>7098798.1885119639</v>
      </c>
      <c r="J74" s="6">
        <v>4296.3167420816999</v>
      </c>
      <c r="K74" s="6">
        <v>247833.38461539001</v>
      </c>
      <c r="L74" s="6">
        <v>0</v>
      </c>
      <c r="M74" s="6">
        <v>0</v>
      </c>
      <c r="N74" s="7">
        <v>2240086.8800065694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235317.28029630502</v>
      </c>
      <c r="V74" s="8">
        <f t="shared" si="1"/>
        <v>9826332.0501723103</v>
      </c>
    </row>
    <row r="75" spans="1:22" x14ac:dyDescent="0.25">
      <c r="A75" s="5" t="s">
        <v>5</v>
      </c>
      <c r="B75" s="5" t="s">
        <v>155</v>
      </c>
      <c r="C75" s="5" t="s">
        <v>156</v>
      </c>
      <c r="D75" s="5" t="s">
        <v>157</v>
      </c>
      <c r="E75" s="15" t="s">
        <v>159</v>
      </c>
      <c r="F75" s="15" t="s">
        <v>767</v>
      </c>
      <c r="G75" s="6">
        <v>0</v>
      </c>
      <c r="H75" s="6">
        <v>0</v>
      </c>
      <c r="I75" s="6">
        <v>1222862.5984178162</v>
      </c>
      <c r="J75" s="6">
        <v>917.61085972859996</v>
      </c>
      <c r="K75" s="6">
        <v>22174.606334841999</v>
      </c>
      <c r="L75" s="6">
        <v>0</v>
      </c>
      <c r="M75" s="6">
        <v>0</v>
      </c>
      <c r="N75" s="7">
        <v>130527.10670789483</v>
      </c>
      <c r="O75" s="7">
        <v>0</v>
      </c>
      <c r="P75" s="7">
        <v>0</v>
      </c>
      <c r="Q75" s="7">
        <v>102708.39002484409</v>
      </c>
      <c r="R75" s="7">
        <v>0</v>
      </c>
      <c r="S75" s="7">
        <v>0</v>
      </c>
      <c r="T75" s="7">
        <v>0</v>
      </c>
      <c r="U75" s="7">
        <v>40812.259703695039</v>
      </c>
      <c r="V75" s="8">
        <f t="shared" si="1"/>
        <v>1520002.5720488208</v>
      </c>
    </row>
    <row r="76" spans="1:22" ht="30" x14ac:dyDescent="0.25">
      <c r="A76" s="5" t="s">
        <v>5</v>
      </c>
      <c r="B76" s="5" t="s">
        <v>160</v>
      </c>
      <c r="C76" s="5" t="s">
        <v>167</v>
      </c>
      <c r="D76" s="5" t="s">
        <v>168</v>
      </c>
      <c r="E76" s="15" t="s">
        <v>169</v>
      </c>
      <c r="F76" s="15" t="s">
        <v>766</v>
      </c>
      <c r="G76" s="6">
        <v>0</v>
      </c>
      <c r="H76" s="6">
        <v>0</v>
      </c>
      <c r="I76" s="6">
        <v>16740991.253038408</v>
      </c>
      <c r="J76" s="6">
        <v>983593.60180994996</v>
      </c>
      <c r="K76" s="6">
        <v>1703035.1312217</v>
      </c>
      <c r="L76" s="6">
        <v>0</v>
      </c>
      <c r="M76" s="6">
        <v>0</v>
      </c>
      <c r="N76" s="7">
        <v>7341600.0421691909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598411.67165899707</v>
      </c>
      <c r="V76" s="8">
        <f t="shared" si="1"/>
        <v>27367631.699898247</v>
      </c>
    </row>
    <row r="77" spans="1:22" ht="30" x14ac:dyDescent="0.25">
      <c r="A77" s="5" t="s">
        <v>5</v>
      </c>
      <c r="B77" s="5" t="s">
        <v>160</v>
      </c>
      <c r="C77" s="5" t="s">
        <v>167</v>
      </c>
      <c r="D77" s="5" t="s">
        <v>168</v>
      </c>
      <c r="E77" s="15" t="s">
        <v>170</v>
      </c>
      <c r="F77" s="15" t="s">
        <v>766</v>
      </c>
      <c r="G77" s="6">
        <v>0</v>
      </c>
      <c r="H77" s="6">
        <v>0</v>
      </c>
      <c r="I77" s="6">
        <v>34199986.879928373</v>
      </c>
      <c r="J77" s="6">
        <v>1107119.5656109001</v>
      </c>
      <c r="K77" s="6">
        <v>2070603.1674208001</v>
      </c>
      <c r="L77" s="6">
        <v>0</v>
      </c>
      <c r="M77" s="6">
        <v>0</v>
      </c>
      <c r="N77" s="7">
        <v>10412906.789822999</v>
      </c>
      <c r="O77" s="7">
        <v>0</v>
      </c>
      <c r="P77" s="7">
        <v>0</v>
      </c>
      <c r="Q77" s="7">
        <v>1687474.5044181645</v>
      </c>
      <c r="R77" s="7">
        <v>0</v>
      </c>
      <c r="S77" s="7">
        <v>0</v>
      </c>
      <c r="T77" s="7">
        <v>0</v>
      </c>
      <c r="U77" s="7">
        <v>1222488.6215037766</v>
      </c>
      <c r="V77" s="8">
        <f t="shared" si="1"/>
        <v>50700579.528705008</v>
      </c>
    </row>
    <row r="78" spans="1:22" ht="30" x14ac:dyDescent="0.25">
      <c r="A78" s="5" t="s">
        <v>5</v>
      </c>
      <c r="B78" s="5" t="s">
        <v>160</v>
      </c>
      <c r="C78" s="5" t="s">
        <v>167</v>
      </c>
      <c r="D78" s="5" t="s">
        <v>168</v>
      </c>
      <c r="E78" s="15" t="s">
        <v>171</v>
      </c>
      <c r="F78" s="15" t="s">
        <v>766</v>
      </c>
      <c r="G78" s="6">
        <v>0</v>
      </c>
      <c r="H78" s="6">
        <v>0</v>
      </c>
      <c r="I78" s="6">
        <v>32307802.861571215</v>
      </c>
      <c r="J78" s="6">
        <v>1170811.9638008999</v>
      </c>
      <c r="K78" s="6">
        <v>2898937.1131222001</v>
      </c>
      <c r="L78" s="6">
        <v>0</v>
      </c>
      <c r="M78" s="6">
        <v>0</v>
      </c>
      <c r="N78" s="7">
        <v>15540634.998499472</v>
      </c>
      <c r="O78" s="7">
        <v>0</v>
      </c>
      <c r="P78" s="7">
        <v>0</v>
      </c>
      <c r="Q78" s="7">
        <v>13660174.255832225</v>
      </c>
      <c r="R78" s="7">
        <v>0</v>
      </c>
      <c r="S78" s="7">
        <v>0</v>
      </c>
      <c r="T78" s="7">
        <v>0</v>
      </c>
      <c r="U78" s="7">
        <v>1154851.9454911756</v>
      </c>
      <c r="V78" s="8">
        <f t="shared" si="1"/>
        <v>66733213.13831719</v>
      </c>
    </row>
    <row r="79" spans="1:22" ht="30" x14ac:dyDescent="0.25">
      <c r="A79" s="5" t="s">
        <v>5</v>
      </c>
      <c r="B79" s="5" t="s">
        <v>160</v>
      </c>
      <c r="C79" s="5" t="s">
        <v>167</v>
      </c>
      <c r="D79" s="5" t="s">
        <v>168</v>
      </c>
      <c r="E79" s="15" t="s">
        <v>166</v>
      </c>
      <c r="F79" s="15" t="s">
        <v>766</v>
      </c>
      <c r="G79" s="6">
        <v>0</v>
      </c>
      <c r="H79" s="6">
        <v>0</v>
      </c>
      <c r="I79" s="6">
        <v>6847065.422492709</v>
      </c>
      <c r="J79" s="6">
        <v>349394.28054298001</v>
      </c>
      <c r="K79" s="6">
        <v>387631.93665158999</v>
      </c>
      <c r="L79" s="6">
        <v>0</v>
      </c>
      <c r="M79" s="6">
        <v>0</v>
      </c>
      <c r="N79" s="7">
        <v>1636391.8706643214</v>
      </c>
      <c r="O79" s="7">
        <v>0</v>
      </c>
      <c r="P79" s="7">
        <v>0</v>
      </c>
      <c r="Q79" s="7">
        <v>2459158.911731448</v>
      </c>
      <c r="R79" s="7">
        <v>0</v>
      </c>
      <c r="S79" s="7">
        <v>0</v>
      </c>
      <c r="T79" s="7">
        <v>0</v>
      </c>
      <c r="U79" s="7">
        <v>244750.37370852978</v>
      </c>
      <c r="V79" s="8">
        <f t="shared" si="1"/>
        <v>11924392.795791578</v>
      </c>
    </row>
    <row r="80" spans="1:22" ht="30" x14ac:dyDescent="0.25">
      <c r="A80" s="5" t="s">
        <v>5</v>
      </c>
      <c r="B80" s="5" t="s">
        <v>160</v>
      </c>
      <c r="C80" s="5" t="s">
        <v>167</v>
      </c>
      <c r="D80" s="5" t="s">
        <v>168</v>
      </c>
      <c r="E80" s="15" t="s">
        <v>172</v>
      </c>
      <c r="F80" s="15" t="s">
        <v>766</v>
      </c>
      <c r="G80" s="6">
        <v>0</v>
      </c>
      <c r="H80" s="6">
        <v>0</v>
      </c>
      <c r="I80" s="6">
        <v>14677931.936961472</v>
      </c>
      <c r="J80" s="6">
        <v>577582.15384615003</v>
      </c>
      <c r="K80" s="6">
        <v>936646.11764705996</v>
      </c>
      <c r="L80" s="6">
        <v>0</v>
      </c>
      <c r="M80" s="6">
        <v>0</v>
      </c>
      <c r="N80" s="7">
        <v>5266754.8631576961</v>
      </c>
      <c r="O80" s="7">
        <v>0</v>
      </c>
      <c r="P80" s="7">
        <v>0</v>
      </c>
      <c r="Q80" s="7">
        <v>-3761450.4459742876</v>
      </c>
      <c r="R80" s="7">
        <v>0</v>
      </c>
      <c r="S80" s="7">
        <v>0</v>
      </c>
      <c r="T80" s="7">
        <v>0</v>
      </c>
      <c r="U80" s="7">
        <v>524667.00771377224</v>
      </c>
      <c r="V80" s="8">
        <f t="shared" si="1"/>
        <v>18222131.633351862</v>
      </c>
    </row>
    <row r="81" spans="1:22" ht="30" x14ac:dyDescent="0.25">
      <c r="A81" s="5" t="s">
        <v>5</v>
      </c>
      <c r="B81" s="5" t="s">
        <v>160</v>
      </c>
      <c r="C81" s="5" t="s">
        <v>167</v>
      </c>
      <c r="D81" s="5" t="s">
        <v>168</v>
      </c>
      <c r="E81" s="15" t="s">
        <v>173</v>
      </c>
      <c r="F81" s="15" t="s">
        <v>766</v>
      </c>
      <c r="G81" s="6">
        <v>0</v>
      </c>
      <c r="H81" s="6">
        <v>0</v>
      </c>
      <c r="I81" s="6">
        <v>26357751.180387232</v>
      </c>
      <c r="J81" s="6">
        <v>1486754.8506787</v>
      </c>
      <c r="K81" s="6">
        <v>2574190.1357466001</v>
      </c>
      <c r="L81" s="6">
        <v>0</v>
      </c>
      <c r="M81" s="6">
        <v>0</v>
      </c>
      <c r="N81" s="7">
        <v>12946700.594170954</v>
      </c>
      <c r="O81" s="7">
        <v>0</v>
      </c>
      <c r="P81" s="7">
        <v>0</v>
      </c>
      <c r="Q81" s="7">
        <v>-12257094.492724005</v>
      </c>
      <c r="R81" s="7">
        <v>0</v>
      </c>
      <c r="S81" s="7">
        <v>0</v>
      </c>
      <c r="T81" s="7">
        <v>0</v>
      </c>
      <c r="U81" s="7">
        <v>1004528.5399237487</v>
      </c>
      <c r="V81" s="8">
        <f t="shared" si="1"/>
        <v>32112830.808183227</v>
      </c>
    </row>
    <row r="82" spans="1:22" ht="30" x14ac:dyDescent="0.25">
      <c r="A82" s="5" t="s">
        <v>5</v>
      </c>
      <c r="B82" s="5" t="s">
        <v>160</v>
      </c>
      <c r="C82" s="5" t="s">
        <v>174</v>
      </c>
      <c r="D82" s="5" t="s">
        <v>175</v>
      </c>
      <c r="E82" s="15" t="s">
        <v>164</v>
      </c>
      <c r="F82" s="15" t="s">
        <v>766</v>
      </c>
      <c r="G82" s="6">
        <v>0</v>
      </c>
      <c r="H82" s="6">
        <v>0</v>
      </c>
      <c r="I82" s="6">
        <v>26055126.442494713</v>
      </c>
      <c r="J82" s="6">
        <v>1308985.719457</v>
      </c>
      <c r="K82" s="6">
        <v>1741063.3755656001</v>
      </c>
      <c r="L82" s="6">
        <v>0</v>
      </c>
      <c r="M82" s="6">
        <v>0</v>
      </c>
      <c r="N82" s="7">
        <v>9722880.4031101782</v>
      </c>
      <c r="O82" s="7">
        <v>0</v>
      </c>
      <c r="P82" s="7">
        <v>0</v>
      </c>
      <c r="Q82" s="7">
        <v>-1510678.1266926951</v>
      </c>
      <c r="R82" s="7">
        <v>0</v>
      </c>
      <c r="S82" s="7">
        <v>0</v>
      </c>
      <c r="T82" s="7">
        <v>0</v>
      </c>
      <c r="U82" s="7">
        <v>1135917.5609118196</v>
      </c>
      <c r="V82" s="8">
        <f t="shared" si="1"/>
        <v>38453295.374846615</v>
      </c>
    </row>
    <row r="83" spans="1:22" ht="30" x14ac:dyDescent="0.25">
      <c r="A83" s="5" t="s">
        <v>5</v>
      </c>
      <c r="B83" s="5" t="s">
        <v>160</v>
      </c>
      <c r="C83" s="5" t="s">
        <v>174</v>
      </c>
      <c r="D83" s="5" t="s">
        <v>175</v>
      </c>
      <c r="E83" s="15" t="s">
        <v>161</v>
      </c>
      <c r="F83" s="15" t="s">
        <v>766</v>
      </c>
      <c r="G83" s="6">
        <v>0</v>
      </c>
      <c r="H83" s="6">
        <v>0</v>
      </c>
      <c r="I83" s="6">
        <v>20885682.766142499</v>
      </c>
      <c r="J83" s="6">
        <v>1300470.5339367001</v>
      </c>
      <c r="K83" s="6">
        <v>1986919.8461539</v>
      </c>
      <c r="L83" s="6">
        <v>0</v>
      </c>
      <c r="M83" s="6">
        <v>0</v>
      </c>
      <c r="N83" s="7">
        <v>8736532.7130349576</v>
      </c>
      <c r="O83" s="7">
        <v>0</v>
      </c>
      <c r="P83" s="7">
        <v>0</v>
      </c>
      <c r="Q83" s="7">
        <v>-85150.014988214272</v>
      </c>
      <c r="R83" s="7">
        <v>0</v>
      </c>
      <c r="S83" s="7">
        <v>0</v>
      </c>
      <c r="T83" s="7">
        <v>0</v>
      </c>
      <c r="U83" s="7">
        <v>910546.86984750861</v>
      </c>
      <c r="V83" s="8">
        <f t="shared" si="1"/>
        <v>33735002.714127354</v>
      </c>
    </row>
    <row r="84" spans="1:22" ht="30" x14ac:dyDescent="0.25">
      <c r="A84" s="5" t="s">
        <v>5</v>
      </c>
      <c r="B84" s="5" t="s">
        <v>160</v>
      </c>
      <c r="C84" s="5" t="s">
        <v>174</v>
      </c>
      <c r="D84" s="5" t="s">
        <v>175</v>
      </c>
      <c r="E84" s="15" t="s">
        <v>165</v>
      </c>
      <c r="F84" s="15" t="s">
        <v>766</v>
      </c>
      <c r="G84" s="6">
        <v>0</v>
      </c>
      <c r="H84" s="6">
        <v>0</v>
      </c>
      <c r="I84" s="6">
        <v>15929741.672809012</v>
      </c>
      <c r="J84" s="6">
        <v>583700.02714932</v>
      </c>
      <c r="K84" s="6">
        <v>1074560.4343890999</v>
      </c>
      <c r="L84" s="6">
        <v>0</v>
      </c>
      <c r="M84" s="6">
        <v>0</v>
      </c>
      <c r="N84" s="7">
        <v>5145777.8254844137</v>
      </c>
      <c r="O84" s="7">
        <v>0</v>
      </c>
      <c r="P84" s="7">
        <v>0</v>
      </c>
      <c r="Q84" s="7">
        <v>5714677.116914466</v>
      </c>
      <c r="R84" s="7">
        <v>0</v>
      </c>
      <c r="S84" s="7">
        <v>0</v>
      </c>
      <c r="T84" s="7">
        <v>0</v>
      </c>
      <c r="U84" s="7">
        <v>694484.18708959618</v>
      </c>
      <c r="V84" s="8">
        <f t="shared" si="1"/>
        <v>29142941.263835907</v>
      </c>
    </row>
    <row r="85" spans="1:22" ht="30" x14ac:dyDescent="0.25">
      <c r="A85" s="5" t="s">
        <v>5</v>
      </c>
      <c r="B85" s="5" t="s">
        <v>160</v>
      </c>
      <c r="C85" s="5" t="s">
        <v>174</v>
      </c>
      <c r="D85" s="5" t="s">
        <v>175</v>
      </c>
      <c r="E85" s="15" t="s">
        <v>176</v>
      </c>
      <c r="F85" s="15" t="s">
        <v>766</v>
      </c>
      <c r="G85" s="6">
        <v>0</v>
      </c>
      <c r="H85" s="6">
        <v>0</v>
      </c>
      <c r="I85" s="6">
        <v>31944822.328667786</v>
      </c>
      <c r="J85" s="6">
        <v>1495009.3031674</v>
      </c>
      <c r="K85" s="6">
        <v>2672603.800905</v>
      </c>
      <c r="L85" s="6">
        <v>0</v>
      </c>
      <c r="M85" s="6">
        <v>0</v>
      </c>
      <c r="N85" s="7">
        <v>14270189.116570711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1392688.8723195691</v>
      </c>
      <c r="V85" s="8">
        <f t="shared" si="1"/>
        <v>51775313.421630464</v>
      </c>
    </row>
    <row r="86" spans="1:22" ht="30" x14ac:dyDescent="0.25">
      <c r="A86" s="5" t="s">
        <v>5</v>
      </c>
      <c r="B86" s="5" t="s">
        <v>160</v>
      </c>
      <c r="C86" s="5" t="s">
        <v>174</v>
      </c>
      <c r="D86" s="5" t="s">
        <v>175</v>
      </c>
      <c r="E86" s="15" t="s">
        <v>177</v>
      </c>
      <c r="F86" s="15" t="s">
        <v>766</v>
      </c>
      <c r="G86" s="6">
        <v>0</v>
      </c>
      <c r="H86" s="6">
        <v>0</v>
      </c>
      <c r="I86" s="6">
        <v>33669736.648662321</v>
      </c>
      <c r="J86" s="6">
        <v>906651.13122172002</v>
      </c>
      <c r="K86" s="6">
        <v>2197296.3891403</v>
      </c>
      <c r="L86" s="6">
        <v>0</v>
      </c>
      <c r="M86" s="6">
        <v>0</v>
      </c>
      <c r="N86" s="7">
        <v>9845682.2169156037</v>
      </c>
      <c r="O86" s="7">
        <v>0</v>
      </c>
      <c r="P86" s="7">
        <v>0</v>
      </c>
      <c r="Q86" s="7">
        <v>-1337336.5631960817</v>
      </c>
      <c r="R86" s="7">
        <v>0</v>
      </c>
      <c r="S86" s="7">
        <v>0</v>
      </c>
      <c r="T86" s="7">
        <v>0</v>
      </c>
      <c r="U86" s="7">
        <v>1467889.4464359332</v>
      </c>
      <c r="V86" s="8">
        <f t="shared" si="1"/>
        <v>46749919.269179799</v>
      </c>
    </row>
    <row r="87" spans="1:22" ht="30" x14ac:dyDescent="0.25">
      <c r="A87" s="5" t="s">
        <v>5</v>
      </c>
      <c r="B87" s="5" t="s">
        <v>160</v>
      </c>
      <c r="C87" s="5" t="s">
        <v>174</v>
      </c>
      <c r="D87" s="5" t="s">
        <v>175</v>
      </c>
      <c r="E87" s="15" t="s">
        <v>178</v>
      </c>
      <c r="F87" s="15" t="s">
        <v>766</v>
      </c>
      <c r="G87" s="6">
        <v>0</v>
      </c>
      <c r="H87" s="6">
        <v>0</v>
      </c>
      <c r="I87" s="6">
        <v>34876191.876606882</v>
      </c>
      <c r="J87" s="6">
        <v>1133761.6470588001</v>
      </c>
      <c r="K87" s="6">
        <v>2213484.5067873001</v>
      </c>
      <c r="L87" s="6">
        <v>0</v>
      </c>
      <c r="M87" s="6">
        <v>0</v>
      </c>
      <c r="N87" s="7">
        <v>11171036.144581757</v>
      </c>
      <c r="O87" s="7">
        <v>0</v>
      </c>
      <c r="P87" s="7">
        <v>0</v>
      </c>
      <c r="Q87" s="7">
        <v>-6457268.6479169568</v>
      </c>
      <c r="R87" s="7">
        <v>0</v>
      </c>
      <c r="S87" s="7">
        <v>0</v>
      </c>
      <c r="T87" s="7">
        <v>0</v>
      </c>
      <c r="U87" s="7">
        <v>1520486.9144582334</v>
      </c>
      <c r="V87" s="8">
        <f t="shared" si="1"/>
        <v>44457692.441576011</v>
      </c>
    </row>
    <row r="88" spans="1:22" ht="30" x14ac:dyDescent="0.25">
      <c r="A88" s="5" t="s">
        <v>5</v>
      </c>
      <c r="B88" s="5" t="s">
        <v>160</v>
      </c>
      <c r="C88" s="5" t="s">
        <v>174</v>
      </c>
      <c r="D88" s="5" t="s">
        <v>175</v>
      </c>
      <c r="E88" s="15" t="s">
        <v>179</v>
      </c>
      <c r="F88" s="15" t="s">
        <v>766</v>
      </c>
      <c r="G88" s="6">
        <v>0</v>
      </c>
      <c r="H88" s="6">
        <v>0</v>
      </c>
      <c r="I88" s="6">
        <v>29061371.515435189</v>
      </c>
      <c r="J88" s="6">
        <v>1049571.3846154001</v>
      </c>
      <c r="K88" s="6">
        <v>2008465.2126696999</v>
      </c>
      <c r="L88" s="6">
        <v>0</v>
      </c>
      <c r="M88" s="6">
        <v>0</v>
      </c>
      <c r="N88" s="7">
        <v>10361293.519220239</v>
      </c>
      <c r="O88" s="7">
        <v>0</v>
      </c>
      <c r="P88" s="7">
        <v>0</v>
      </c>
      <c r="Q88" s="7">
        <v>-4005497.3517642296</v>
      </c>
      <c r="R88" s="7">
        <v>0</v>
      </c>
      <c r="S88" s="7">
        <v>0</v>
      </c>
      <c r="T88" s="7">
        <v>0</v>
      </c>
      <c r="U88" s="7">
        <v>1266979.9289373406</v>
      </c>
      <c r="V88" s="8">
        <f t="shared" si="1"/>
        <v>39742184.209113635</v>
      </c>
    </row>
    <row r="89" spans="1:22" ht="30" x14ac:dyDescent="0.25">
      <c r="A89" s="5" t="s">
        <v>5</v>
      </c>
      <c r="B89" s="5" t="s">
        <v>160</v>
      </c>
      <c r="C89" s="5" t="s">
        <v>15</v>
      </c>
      <c r="D89" s="5" t="s">
        <v>16</v>
      </c>
      <c r="E89" s="15" t="s">
        <v>180</v>
      </c>
      <c r="F89" s="15" t="s">
        <v>766</v>
      </c>
      <c r="G89" s="6">
        <v>0</v>
      </c>
      <c r="H89" s="6">
        <v>0</v>
      </c>
      <c r="I89" s="6">
        <v>21336648.159463145</v>
      </c>
      <c r="J89" s="6">
        <v>919757.45701357001</v>
      </c>
      <c r="K89" s="6">
        <v>1659672.6334842001</v>
      </c>
      <c r="L89" s="6">
        <v>0</v>
      </c>
      <c r="M89" s="6">
        <v>0</v>
      </c>
      <c r="N89" s="7">
        <v>8828942.277401967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881691.3</v>
      </c>
      <c r="V89" s="8">
        <f t="shared" si="1"/>
        <v>33626711.82736288</v>
      </c>
    </row>
    <row r="90" spans="1:22" x14ac:dyDescent="0.25">
      <c r="A90" s="5" t="s">
        <v>5</v>
      </c>
      <c r="B90" s="5" t="s">
        <v>181</v>
      </c>
      <c r="C90" s="5" t="s">
        <v>182</v>
      </c>
      <c r="D90" s="5" t="s">
        <v>183</v>
      </c>
      <c r="E90" s="15" t="s">
        <v>184</v>
      </c>
      <c r="F90" s="15" t="s">
        <v>767</v>
      </c>
      <c r="G90" s="6">
        <v>0</v>
      </c>
      <c r="H90" s="6">
        <v>0</v>
      </c>
      <c r="I90" s="6">
        <v>5961086.6857196726</v>
      </c>
      <c r="J90" s="6">
        <v>85426.968325791997</v>
      </c>
      <c r="K90" s="6">
        <v>297083.42081447999</v>
      </c>
      <c r="L90" s="6">
        <v>0</v>
      </c>
      <c r="M90" s="6">
        <v>0</v>
      </c>
      <c r="N90" s="7">
        <v>3226550.0715577789</v>
      </c>
      <c r="O90" s="7">
        <v>0</v>
      </c>
      <c r="P90" s="7">
        <v>0</v>
      </c>
      <c r="Q90" s="7">
        <v>8749592.3465853948</v>
      </c>
      <c r="R90" s="7">
        <v>0</v>
      </c>
      <c r="S90" s="7">
        <v>0</v>
      </c>
      <c r="T90" s="7">
        <v>0</v>
      </c>
      <c r="U90" s="7">
        <v>241809.52942913279</v>
      </c>
      <c r="V90" s="8">
        <f t="shared" si="1"/>
        <v>18561549.022432249</v>
      </c>
    </row>
    <row r="91" spans="1:22" x14ac:dyDescent="0.25">
      <c r="A91" s="5" t="s">
        <v>5</v>
      </c>
      <c r="B91" s="5" t="s">
        <v>181</v>
      </c>
      <c r="C91" s="5" t="s">
        <v>182</v>
      </c>
      <c r="D91" s="5" t="s">
        <v>183</v>
      </c>
      <c r="E91" s="15" t="s">
        <v>185</v>
      </c>
      <c r="F91" s="15" t="s">
        <v>767</v>
      </c>
      <c r="G91" s="6">
        <v>0</v>
      </c>
      <c r="H91" s="6">
        <v>0</v>
      </c>
      <c r="I91" s="6">
        <v>11692669.723453097</v>
      </c>
      <c r="J91" s="6">
        <v>120632.25339367001</v>
      </c>
      <c r="K91" s="6">
        <v>939200.00904977997</v>
      </c>
      <c r="L91" s="6">
        <v>0</v>
      </c>
      <c r="M91" s="6">
        <v>0</v>
      </c>
      <c r="N91" s="7">
        <v>6152270.1836487204</v>
      </c>
      <c r="O91" s="7">
        <v>0</v>
      </c>
      <c r="P91" s="7">
        <v>0</v>
      </c>
      <c r="Q91" s="7">
        <v>2469893.1141860671</v>
      </c>
      <c r="R91" s="7">
        <v>0</v>
      </c>
      <c r="S91" s="7">
        <v>0</v>
      </c>
      <c r="T91" s="7">
        <v>0</v>
      </c>
      <c r="U91" s="7">
        <v>474309.31852941419</v>
      </c>
      <c r="V91" s="8">
        <f t="shared" si="1"/>
        <v>21848974.602260754</v>
      </c>
    </row>
    <row r="92" spans="1:22" x14ac:dyDescent="0.25">
      <c r="A92" s="5" t="s">
        <v>5</v>
      </c>
      <c r="B92" s="5" t="s">
        <v>181</v>
      </c>
      <c r="C92" s="5" t="s">
        <v>182</v>
      </c>
      <c r="D92" s="5" t="s">
        <v>183</v>
      </c>
      <c r="E92" s="15" t="s">
        <v>186</v>
      </c>
      <c r="F92" s="15" t="s">
        <v>767</v>
      </c>
      <c r="G92" s="6">
        <v>0</v>
      </c>
      <c r="H92" s="6">
        <v>0</v>
      </c>
      <c r="I92" s="6">
        <v>6728585.293422183</v>
      </c>
      <c r="J92" s="6">
        <v>84982.914027149003</v>
      </c>
      <c r="K92" s="6">
        <v>226867.78280543</v>
      </c>
      <c r="L92" s="6">
        <v>0</v>
      </c>
      <c r="M92" s="6">
        <v>0</v>
      </c>
      <c r="N92" s="7">
        <v>2515955.301577555</v>
      </c>
      <c r="O92" s="7">
        <v>0</v>
      </c>
      <c r="P92" s="7">
        <v>0</v>
      </c>
      <c r="Q92" s="7">
        <v>1634883.1024311315</v>
      </c>
      <c r="R92" s="7">
        <v>0</v>
      </c>
      <c r="S92" s="7">
        <v>0</v>
      </c>
      <c r="T92" s="7">
        <v>0</v>
      </c>
      <c r="U92" s="7">
        <v>272942.85913068749</v>
      </c>
      <c r="V92" s="8">
        <f t="shared" si="1"/>
        <v>11464217.253394136</v>
      </c>
    </row>
    <row r="93" spans="1:22" x14ac:dyDescent="0.25">
      <c r="A93" s="5" t="s">
        <v>5</v>
      </c>
      <c r="B93" s="5" t="s">
        <v>181</v>
      </c>
      <c r="C93" s="5" t="s">
        <v>182</v>
      </c>
      <c r="D93" s="5" t="s">
        <v>183</v>
      </c>
      <c r="E93" s="15" t="s">
        <v>187</v>
      </c>
      <c r="F93" s="15" t="s">
        <v>767</v>
      </c>
      <c r="G93" s="6">
        <v>0</v>
      </c>
      <c r="H93" s="6">
        <v>0</v>
      </c>
      <c r="I93" s="6">
        <v>10895103.181251975</v>
      </c>
      <c r="J93" s="6">
        <v>78977.058823529005</v>
      </c>
      <c r="K93" s="6">
        <v>375601.81900453003</v>
      </c>
      <c r="L93" s="6">
        <v>0</v>
      </c>
      <c r="M93" s="6">
        <v>0</v>
      </c>
      <c r="N93" s="7">
        <v>2736944.4505256829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441956.29291076551</v>
      </c>
      <c r="V93" s="8">
        <f t="shared" si="1"/>
        <v>14528582.802516483</v>
      </c>
    </row>
    <row r="94" spans="1:22" ht="30" x14ac:dyDescent="0.25">
      <c r="A94" s="5" t="s">
        <v>5</v>
      </c>
      <c r="B94" s="5" t="s">
        <v>188</v>
      </c>
      <c r="C94" s="5" t="s">
        <v>189</v>
      </c>
      <c r="D94" s="5" t="s">
        <v>190</v>
      </c>
      <c r="E94" s="15" t="s">
        <v>191</v>
      </c>
      <c r="F94" s="15" t="s">
        <v>766</v>
      </c>
      <c r="G94" s="6">
        <v>0</v>
      </c>
      <c r="H94" s="6">
        <v>0</v>
      </c>
      <c r="I94" s="6">
        <v>14224144.919442885</v>
      </c>
      <c r="J94" s="6">
        <v>830468.55203619995</v>
      </c>
      <c r="K94" s="6">
        <v>1575876.4253394001</v>
      </c>
      <c r="L94" s="6">
        <v>0</v>
      </c>
      <c r="M94" s="6">
        <v>0</v>
      </c>
      <c r="N94" s="7">
        <v>7980371.6664655199</v>
      </c>
      <c r="O94" s="7">
        <v>0</v>
      </c>
      <c r="P94" s="7">
        <v>0</v>
      </c>
      <c r="Q94" s="7">
        <v>-818224.39869713073</v>
      </c>
      <c r="R94" s="7">
        <v>0</v>
      </c>
      <c r="S94" s="7">
        <v>0</v>
      </c>
      <c r="T94" s="7">
        <v>0</v>
      </c>
      <c r="U94" s="7">
        <v>525667.67999999993</v>
      </c>
      <c r="V94" s="8">
        <f t="shared" si="1"/>
        <v>24318304.844586875</v>
      </c>
    </row>
    <row r="95" spans="1:22" ht="30" x14ac:dyDescent="0.25">
      <c r="A95" s="5" t="s">
        <v>5</v>
      </c>
      <c r="B95" s="5" t="s">
        <v>192</v>
      </c>
      <c r="C95" s="5" t="s">
        <v>193</v>
      </c>
      <c r="D95" s="5" t="s">
        <v>194</v>
      </c>
      <c r="E95" s="15" t="s">
        <v>195</v>
      </c>
      <c r="F95" s="15" t="s">
        <v>766</v>
      </c>
      <c r="G95" s="6">
        <v>0</v>
      </c>
      <c r="H95" s="6">
        <v>0</v>
      </c>
      <c r="I95" s="6">
        <v>100108558.26903498</v>
      </c>
      <c r="J95" s="6">
        <v>3388195.7647059001</v>
      </c>
      <c r="K95" s="6">
        <v>8166467.3936652001</v>
      </c>
      <c r="L95" s="6">
        <v>0</v>
      </c>
      <c r="M95" s="6">
        <v>0</v>
      </c>
      <c r="N95" s="7">
        <v>37758770.926940091</v>
      </c>
      <c r="O95" s="7">
        <v>0</v>
      </c>
      <c r="P95" s="7">
        <v>0</v>
      </c>
      <c r="Q95" s="7">
        <v>-1487128.5398003932</v>
      </c>
      <c r="R95" s="7">
        <v>0</v>
      </c>
      <c r="S95" s="7">
        <v>0</v>
      </c>
      <c r="T95" s="7">
        <v>0</v>
      </c>
      <c r="U95" s="7">
        <v>3977631.9</v>
      </c>
      <c r="V95" s="8">
        <f t="shared" si="1"/>
        <v>151912495.71454576</v>
      </c>
    </row>
    <row r="96" spans="1:22" ht="30" x14ac:dyDescent="0.25">
      <c r="A96" s="5" t="s">
        <v>5</v>
      </c>
      <c r="B96" s="5" t="s">
        <v>192</v>
      </c>
      <c r="C96" s="5" t="s">
        <v>196</v>
      </c>
      <c r="D96" s="5" t="s">
        <v>197</v>
      </c>
      <c r="E96" s="15" t="s">
        <v>198</v>
      </c>
      <c r="F96" s="15" t="s">
        <v>766</v>
      </c>
      <c r="G96" s="6">
        <v>0</v>
      </c>
      <c r="H96" s="6">
        <v>0</v>
      </c>
      <c r="I96" s="6">
        <v>95509183.734607175</v>
      </c>
      <c r="J96" s="6">
        <v>3087583.7918552002</v>
      </c>
      <c r="K96" s="6">
        <v>7517352.5158371003</v>
      </c>
      <c r="L96" s="6">
        <v>0</v>
      </c>
      <c r="M96" s="6">
        <v>0</v>
      </c>
      <c r="N96" s="7">
        <v>38589835.530760095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3397354.3800000004</v>
      </c>
      <c r="V96" s="8">
        <f t="shared" si="1"/>
        <v>148101309.95305955</v>
      </c>
    </row>
    <row r="97" spans="1:22" ht="30" x14ac:dyDescent="0.25">
      <c r="A97" s="5" t="s">
        <v>5</v>
      </c>
      <c r="B97" s="5" t="s">
        <v>192</v>
      </c>
      <c r="C97" s="5" t="s">
        <v>199</v>
      </c>
      <c r="D97" s="5" t="s">
        <v>200</v>
      </c>
      <c r="E97" s="15" t="s">
        <v>201</v>
      </c>
      <c r="F97" s="15" t="s">
        <v>766</v>
      </c>
      <c r="G97" s="6">
        <v>0</v>
      </c>
      <c r="H97" s="6">
        <v>0</v>
      </c>
      <c r="I97" s="6">
        <v>67740765.529542282</v>
      </c>
      <c r="J97" s="6">
        <v>2182175.3936651</v>
      </c>
      <c r="K97" s="6">
        <v>5337538.2624434</v>
      </c>
      <c r="L97" s="6">
        <v>0</v>
      </c>
      <c r="M97" s="6">
        <v>0</v>
      </c>
      <c r="N97" s="7">
        <v>33570733.971374124</v>
      </c>
      <c r="O97" s="7">
        <v>0</v>
      </c>
      <c r="P97" s="7">
        <v>0</v>
      </c>
      <c r="Q97" s="7">
        <v>-6268765.602407774</v>
      </c>
      <c r="R97" s="7">
        <v>0</v>
      </c>
      <c r="S97" s="7">
        <v>0</v>
      </c>
      <c r="T97" s="7">
        <v>0</v>
      </c>
      <c r="U97" s="7">
        <v>2052307.4400000002</v>
      </c>
      <c r="V97" s="8">
        <f t="shared" si="1"/>
        <v>104614754.99461713</v>
      </c>
    </row>
    <row r="98" spans="1:22" x14ac:dyDescent="0.25">
      <c r="A98" s="5" t="s">
        <v>5</v>
      </c>
      <c r="B98" s="5" t="s">
        <v>202</v>
      </c>
      <c r="C98" s="5" t="s">
        <v>87</v>
      </c>
      <c r="D98" s="5" t="s">
        <v>88</v>
      </c>
      <c r="E98" s="15" t="s">
        <v>203</v>
      </c>
      <c r="F98" s="15" t="s">
        <v>766</v>
      </c>
      <c r="G98" s="6">
        <v>0</v>
      </c>
      <c r="H98" s="6">
        <v>0</v>
      </c>
      <c r="I98" s="6">
        <v>264795661.03939533</v>
      </c>
      <c r="J98" s="6">
        <v>7585889.5746606002</v>
      </c>
      <c r="K98" s="6">
        <v>26930226.678732999</v>
      </c>
      <c r="L98" s="6">
        <v>0</v>
      </c>
      <c r="M98" s="6">
        <v>0</v>
      </c>
      <c r="N98" s="7">
        <v>109615025.64531812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9600906.5999999996</v>
      </c>
      <c r="V98" s="8">
        <f t="shared" si="1"/>
        <v>418527709.53810704</v>
      </c>
    </row>
    <row r="99" spans="1:22" x14ac:dyDescent="0.25">
      <c r="A99" s="5" t="s">
        <v>5</v>
      </c>
      <c r="B99" s="5" t="s">
        <v>204</v>
      </c>
      <c r="C99" s="5" t="s">
        <v>100</v>
      </c>
      <c r="D99" s="5" t="s">
        <v>101</v>
      </c>
      <c r="E99" s="15" t="s">
        <v>205</v>
      </c>
      <c r="F99" s="15" t="s">
        <v>766</v>
      </c>
      <c r="G99" s="6">
        <v>0</v>
      </c>
      <c r="H99" s="6">
        <v>0</v>
      </c>
      <c r="I99" s="6">
        <v>15599168.273624901</v>
      </c>
      <c r="J99" s="6">
        <v>791216.88687783002</v>
      </c>
      <c r="K99" s="6">
        <v>1377750.8959276001</v>
      </c>
      <c r="L99" s="6">
        <v>0</v>
      </c>
      <c r="M99" s="6">
        <v>0</v>
      </c>
      <c r="N99" s="7">
        <v>7103418.5116218571</v>
      </c>
      <c r="O99" s="7">
        <v>0</v>
      </c>
      <c r="P99" s="7">
        <v>0</v>
      </c>
      <c r="Q99" s="7">
        <v>-1922135.0495248886</v>
      </c>
      <c r="R99" s="7">
        <v>0</v>
      </c>
      <c r="S99" s="7">
        <v>0</v>
      </c>
      <c r="T99" s="7">
        <v>0</v>
      </c>
      <c r="U99" s="7">
        <v>515450.87999999995</v>
      </c>
      <c r="V99" s="8">
        <f t="shared" si="1"/>
        <v>23464870.398527298</v>
      </c>
    </row>
    <row r="100" spans="1:22" ht="30" x14ac:dyDescent="0.25">
      <c r="A100" s="5" t="s">
        <v>5</v>
      </c>
      <c r="B100" s="5" t="s">
        <v>204</v>
      </c>
      <c r="C100" s="5" t="s">
        <v>193</v>
      </c>
      <c r="D100" s="5" t="s">
        <v>194</v>
      </c>
      <c r="E100" s="15" t="s">
        <v>206</v>
      </c>
      <c r="F100" s="15" t="s">
        <v>766</v>
      </c>
      <c r="G100" s="6">
        <v>0</v>
      </c>
      <c r="H100" s="6">
        <v>0</v>
      </c>
      <c r="I100" s="6">
        <v>48997695.640592523</v>
      </c>
      <c r="J100" s="6">
        <v>1206186.3619909999</v>
      </c>
      <c r="K100" s="6">
        <v>2274485.2307691998</v>
      </c>
      <c r="L100" s="6">
        <v>0</v>
      </c>
      <c r="M100" s="6">
        <v>0</v>
      </c>
      <c r="N100" s="7">
        <v>12598905.486875771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1769963.22</v>
      </c>
      <c r="V100" s="8">
        <f t="shared" si="1"/>
        <v>66847235.940228499</v>
      </c>
    </row>
    <row r="101" spans="1:22" x14ac:dyDescent="0.25">
      <c r="A101" s="5" t="s">
        <v>5</v>
      </c>
      <c r="B101" s="5" t="s">
        <v>207</v>
      </c>
      <c r="C101" s="5" t="s">
        <v>208</v>
      </c>
      <c r="D101" s="5" t="s">
        <v>209</v>
      </c>
      <c r="E101" s="15" t="s">
        <v>210</v>
      </c>
      <c r="F101" s="15" t="s">
        <v>767</v>
      </c>
      <c r="G101" s="6">
        <v>0</v>
      </c>
      <c r="H101" s="6">
        <v>0</v>
      </c>
      <c r="I101" s="6">
        <v>43859830.025147863</v>
      </c>
      <c r="J101" s="6">
        <v>1764600.9321266999</v>
      </c>
      <c r="K101" s="6">
        <v>3966752.2081447998</v>
      </c>
      <c r="L101" s="6">
        <v>0</v>
      </c>
      <c r="M101" s="6">
        <v>0</v>
      </c>
      <c r="N101" s="7">
        <v>37277698.283306114</v>
      </c>
      <c r="O101" s="7">
        <v>0</v>
      </c>
      <c r="P101" s="7">
        <v>0</v>
      </c>
      <c r="Q101" s="7">
        <v>2958329.7351901084</v>
      </c>
      <c r="R101" s="7">
        <v>0</v>
      </c>
      <c r="S101" s="7">
        <v>0</v>
      </c>
      <c r="T101" s="7">
        <v>0</v>
      </c>
      <c r="U101" s="7">
        <v>2686718.16</v>
      </c>
      <c r="V101" s="8">
        <f t="shared" si="1"/>
        <v>92513929.343915582</v>
      </c>
    </row>
    <row r="102" spans="1:22" ht="30" x14ac:dyDescent="0.25">
      <c r="A102" s="5" t="s">
        <v>5</v>
      </c>
      <c r="B102" s="5" t="s">
        <v>207</v>
      </c>
      <c r="C102" s="5" t="s">
        <v>211</v>
      </c>
      <c r="D102" s="5" t="s">
        <v>212</v>
      </c>
      <c r="E102" s="15" t="s">
        <v>213</v>
      </c>
      <c r="F102" s="15" t="s">
        <v>767</v>
      </c>
      <c r="G102" s="6">
        <v>0</v>
      </c>
      <c r="H102" s="6">
        <v>0</v>
      </c>
      <c r="I102" s="6">
        <v>22733085.034188226</v>
      </c>
      <c r="J102" s="6">
        <v>870280.60633483995</v>
      </c>
      <c r="K102" s="6">
        <v>2844341.6742081</v>
      </c>
      <c r="L102" s="6">
        <v>0</v>
      </c>
      <c r="M102" s="6">
        <v>0</v>
      </c>
      <c r="N102" s="7">
        <v>18529267.316758625</v>
      </c>
      <c r="O102" s="7">
        <v>0</v>
      </c>
      <c r="P102" s="7">
        <v>0</v>
      </c>
      <c r="Q102" s="7">
        <v>-14642946.753795264</v>
      </c>
      <c r="R102" s="7">
        <v>0</v>
      </c>
      <c r="S102" s="7">
        <v>0</v>
      </c>
      <c r="T102" s="7">
        <v>0</v>
      </c>
      <c r="U102" s="7">
        <v>802630.52239064197</v>
      </c>
      <c r="V102" s="8">
        <f t="shared" si="1"/>
        <v>31136658.400085166</v>
      </c>
    </row>
    <row r="103" spans="1:22" x14ac:dyDescent="0.25">
      <c r="A103" s="5" t="s">
        <v>5</v>
      </c>
      <c r="B103" s="5" t="s">
        <v>207</v>
      </c>
      <c r="C103" s="5" t="s">
        <v>214</v>
      </c>
      <c r="D103" s="5" t="s">
        <v>215</v>
      </c>
      <c r="E103" s="15" t="s">
        <v>216</v>
      </c>
      <c r="F103" s="15" t="s">
        <v>767</v>
      </c>
      <c r="G103" s="6">
        <v>0</v>
      </c>
      <c r="H103" s="6">
        <v>0</v>
      </c>
      <c r="I103" s="6">
        <v>53374655.109186769</v>
      </c>
      <c r="J103" s="6">
        <v>2310946.5158370999</v>
      </c>
      <c r="K103" s="6">
        <v>4575846.5972851003</v>
      </c>
      <c r="L103" s="6">
        <v>0</v>
      </c>
      <c r="M103" s="6">
        <v>0</v>
      </c>
      <c r="N103" s="7">
        <v>39922563.247731492</v>
      </c>
      <c r="O103" s="7">
        <v>0</v>
      </c>
      <c r="P103" s="7">
        <v>0</v>
      </c>
      <c r="Q103" s="7">
        <v>37496887.886939049</v>
      </c>
      <c r="R103" s="7">
        <v>0</v>
      </c>
      <c r="S103" s="7">
        <v>0</v>
      </c>
      <c r="T103" s="7">
        <v>0</v>
      </c>
      <c r="U103" s="7">
        <v>3649269.42</v>
      </c>
      <c r="V103" s="8">
        <f t="shared" si="1"/>
        <v>141330168.77697951</v>
      </c>
    </row>
    <row r="104" spans="1:22" x14ac:dyDescent="0.25">
      <c r="A104" s="5" t="s">
        <v>5</v>
      </c>
      <c r="B104" s="5" t="s">
        <v>207</v>
      </c>
      <c r="C104" s="5" t="s">
        <v>61</v>
      </c>
      <c r="D104" s="5" t="s">
        <v>62</v>
      </c>
      <c r="E104" s="15" t="s">
        <v>217</v>
      </c>
      <c r="F104" s="15" t="s">
        <v>767</v>
      </c>
      <c r="G104" s="6">
        <v>0</v>
      </c>
      <c r="H104" s="6">
        <v>0</v>
      </c>
      <c r="I104" s="6">
        <v>30436544.653446279</v>
      </c>
      <c r="J104" s="6">
        <v>721362.85972851003</v>
      </c>
      <c r="K104" s="6">
        <v>2360139.8914027</v>
      </c>
      <c r="L104" s="6">
        <v>0</v>
      </c>
      <c r="M104" s="6">
        <v>0</v>
      </c>
      <c r="N104" s="7">
        <v>17310908.076734975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1260000</v>
      </c>
      <c r="V104" s="8">
        <f t="shared" si="1"/>
        <v>52088955.481312469</v>
      </c>
    </row>
    <row r="105" spans="1:22" x14ac:dyDescent="0.25">
      <c r="A105" s="5" t="s">
        <v>5</v>
      </c>
      <c r="B105" s="5" t="s">
        <v>207</v>
      </c>
      <c r="C105" s="5" t="s">
        <v>218</v>
      </c>
      <c r="D105" s="5" t="s">
        <v>219</v>
      </c>
      <c r="E105" s="15" t="s">
        <v>220</v>
      </c>
      <c r="F105" s="15" t="s">
        <v>767</v>
      </c>
      <c r="G105" s="6">
        <v>0</v>
      </c>
      <c r="H105" s="6">
        <v>0</v>
      </c>
      <c r="I105" s="6">
        <v>6259584.0124245267</v>
      </c>
      <c r="J105" s="6">
        <v>388549.06787329999</v>
      </c>
      <c r="K105" s="6">
        <v>1155632.7239818999</v>
      </c>
      <c r="L105" s="6">
        <v>0</v>
      </c>
      <c r="M105" s="6">
        <v>0</v>
      </c>
      <c r="N105" s="7">
        <v>5616614.838814104</v>
      </c>
      <c r="O105" s="7">
        <v>0</v>
      </c>
      <c r="P105" s="7">
        <v>0</v>
      </c>
      <c r="Q105" s="7">
        <v>-5463909.0717364689</v>
      </c>
      <c r="R105" s="7">
        <v>0</v>
      </c>
      <c r="S105" s="7">
        <v>0</v>
      </c>
      <c r="T105" s="7">
        <v>0</v>
      </c>
      <c r="U105" s="7">
        <v>193659.84</v>
      </c>
      <c r="V105" s="8">
        <f t="shared" si="1"/>
        <v>8150131.4113573628</v>
      </c>
    </row>
    <row r="106" spans="1:22" ht="30" x14ac:dyDescent="0.25">
      <c r="A106" s="5" t="s">
        <v>5</v>
      </c>
      <c r="B106" s="5" t="s">
        <v>207</v>
      </c>
      <c r="C106" s="5" t="s">
        <v>211</v>
      </c>
      <c r="D106" s="5" t="s">
        <v>212</v>
      </c>
      <c r="E106" s="15" t="s">
        <v>221</v>
      </c>
      <c r="F106" s="15" t="s">
        <v>767</v>
      </c>
      <c r="G106" s="6">
        <v>0</v>
      </c>
      <c r="H106" s="6">
        <v>0</v>
      </c>
      <c r="I106" s="6">
        <v>5484543.8134170417</v>
      </c>
      <c r="J106" s="6">
        <v>153938.02714932</v>
      </c>
      <c r="K106" s="6">
        <v>560454.08144795999</v>
      </c>
      <c r="L106" s="6">
        <v>0</v>
      </c>
      <c r="M106" s="6">
        <v>0</v>
      </c>
      <c r="N106" s="7">
        <v>3385711.5614629323</v>
      </c>
      <c r="O106" s="7">
        <v>0</v>
      </c>
      <c r="P106" s="7">
        <v>0</v>
      </c>
      <c r="Q106" s="7">
        <v>-1227909.8772716282</v>
      </c>
      <c r="R106" s="7">
        <v>0</v>
      </c>
      <c r="S106" s="7">
        <v>0</v>
      </c>
      <c r="T106" s="7">
        <v>0</v>
      </c>
      <c r="U106" s="7">
        <v>193641.21760935808</v>
      </c>
      <c r="V106" s="8">
        <f t="shared" si="1"/>
        <v>8550378.8238149844</v>
      </c>
    </row>
    <row r="107" spans="1:22" x14ac:dyDescent="0.25">
      <c r="A107" s="5" t="s">
        <v>5</v>
      </c>
      <c r="B107" s="5" t="s">
        <v>207</v>
      </c>
      <c r="C107" s="5" t="s">
        <v>222</v>
      </c>
      <c r="D107" s="5" t="s">
        <v>223</v>
      </c>
      <c r="E107" s="15" t="s">
        <v>224</v>
      </c>
      <c r="F107" s="15" t="s">
        <v>767</v>
      </c>
      <c r="G107" s="6">
        <v>0</v>
      </c>
      <c r="H107" s="6">
        <v>0</v>
      </c>
      <c r="I107" s="6">
        <v>7115974.1202424672</v>
      </c>
      <c r="J107" s="6">
        <v>300674.52488688001</v>
      </c>
      <c r="K107" s="6">
        <v>1034460.5067873</v>
      </c>
      <c r="L107" s="6">
        <v>0</v>
      </c>
      <c r="M107" s="6">
        <v>0</v>
      </c>
      <c r="N107" s="7">
        <v>5261270.477809106</v>
      </c>
      <c r="O107" s="7">
        <v>0</v>
      </c>
      <c r="P107" s="7">
        <v>0</v>
      </c>
      <c r="Q107" s="7">
        <v>-491937.2376210888</v>
      </c>
      <c r="R107" s="7">
        <v>0</v>
      </c>
      <c r="S107" s="7">
        <v>0</v>
      </c>
      <c r="T107" s="7">
        <v>0</v>
      </c>
      <c r="U107" s="7">
        <v>350051.04</v>
      </c>
      <c r="V107" s="8">
        <f t="shared" si="1"/>
        <v>13570493.432104664</v>
      </c>
    </row>
    <row r="108" spans="1:22" ht="30" x14ac:dyDescent="0.25">
      <c r="A108" s="5" t="s">
        <v>5</v>
      </c>
      <c r="B108" s="5" t="s">
        <v>225</v>
      </c>
      <c r="C108" s="5" t="s">
        <v>24</v>
      </c>
      <c r="D108" s="5" t="s">
        <v>25</v>
      </c>
      <c r="E108" s="15" t="s">
        <v>226</v>
      </c>
      <c r="F108" s="15" t="s">
        <v>768</v>
      </c>
      <c r="G108" s="6">
        <v>0</v>
      </c>
      <c r="H108" s="6">
        <v>0</v>
      </c>
      <c r="I108" s="6">
        <v>52194723.256303757</v>
      </c>
      <c r="J108" s="6">
        <v>1245146.1538462001</v>
      </c>
      <c r="K108" s="6">
        <v>3217596.5610859999</v>
      </c>
      <c r="L108" s="6">
        <v>0</v>
      </c>
      <c r="M108" s="6">
        <v>0</v>
      </c>
      <c r="N108" s="7">
        <v>22007031.494398747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2274578.238451595</v>
      </c>
      <c r="V108" s="8">
        <f t="shared" si="1"/>
        <v>80939075.704086304</v>
      </c>
    </row>
    <row r="109" spans="1:22" ht="30" x14ac:dyDescent="0.25">
      <c r="A109" s="5" t="s">
        <v>5</v>
      </c>
      <c r="B109" s="5" t="s">
        <v>225</v>
      </c>
      <c r="C109" s="5" t="s">
        <v>24</v>
      </c>
      <c r="D109" s="5" t="s">
        <v>25</v>
      </c>
      <c r="E109" s="15" t="s">
        <v>227</v>
      </c>
      <c r="F109" s="15" t="s">
        <v>768</v>
      </c>
      <c r="G109" s="6">
        <v>0</v>
      </c>
      <c r="H109" s="6">
        <v>0</v>
      </c>
      <c r="I109" s="6">
        <v>38323239.981553406</v>
      </c>
      <c r="J109" s="6">
        <v>1057908.1809954999</v>
      </c>
      <c r="K109" s="6">
        <v>2557825.0226244</v>
      </c>
      <c r="L109" s="6">
        <v>0</v>
      </c>
      <c r="M109" s="6">
        <v>0</v>
      </c>
      <c r="N109" s="7">
        <v>16749543.680078883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1670077.0164246769</v>
      </c>
      <c r="V109" s="8">
        <f t="shared" si="1"/>
        <v>60358593.881676875</v>
      </c>
    </row>
    <row r="110" spans="1:22" ht="30" x14ac:dyDescent="0.25">
      <c r="A110" s="5" t="s">
        <v>5</v>
      </c>
      <c r="B110" s="5" t="s">
        <v>225</v>
      </c>
      <c r="C110" s="5" t="s">
        <v>24</v>
      </c>
      <c r="D110" s="5" t="s">
        <v>25</v>
      </c>
      <c r="E110" s="15" t="s">
        <v>228</v>
      </c>
      <c r="F110" s="15" t="s">
        <v>768</v>
      </c>
      <c r="G110" s="6">
        <v>0</v>
      </c>
      <c r="H110" s="6">
        <v>0</v>
      </c>
      <c r="I110" s="6">
        <v>11009449.436032576</v>
      </c>
      <c r="J110" s="6">
        <v>474259.78280543</v>
      </c>
      <c r="K110" s="6">
        <v>1145842.2262442999</v>
      </c>
      <c r="L110" s="6">
        <v>0</v>
      </c>
      <c r="M110" s="6">
        <v>0</v>
      </c>
      <c r="N110" s="7">
        <v>6694012.2048721816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479777.50512372877</v>
      </c>
      <c r="V110" s="8">
        <f t="shared" si="1"/>
        <v>19803341.155078217</v>
      </c>
    </row>
    <row r="111" spans="1:22" ht="30" x14ac:dyDescent="0.25">
      <c r="A111" s="5" t="s">
        <v>5</v>
      </c>
      <c r="B111" s="5" t="s">
        <v>225</v>
      </c>
      <c r="C111" s="5" t="s">
        <v>7</v>
      </c>
      <c r="D111" s="5" t="s">
        <v>8</v>
      </c>
      <c r="E111" s="15" t="s">
        <v>229</v>
      </c>
      <c r="F111" s="15" t="s">
        <v>768</v>
      </c>
      <c r="G111" s="6">
        <v>0</v>
      </c>
      <c r="H111" s="6">
        <v>0</v>
      </c>
      <c r="I111" s="6">
        <v>43018073.213912271</v>
      </c>
      <c r="J111" s="6">
        <v>1180179.1131221999</v>
      </c>
      <c r="K111" s="6">
        <v>2212494.3076923001</v>
      </c>
      <c r="L111" s="6">
        <v>0</v>
      </c>
      <c r="M111" s="6">
        <v>0</v>
      </c>
      <c r="N111" s="7">
        <v>16959016.728805747</v>
      </c>
      <c r="O111" s="7">
        <v>0</v>
      </c>
      <c r="P111" s="7">
        <v>0</v>
      </c>
      <c r="Q111" s="7">
        <v>-1276885.5581365132</v>
      </c>
      <c r="R111" s="7">
        <v>0</v>
      </c>
      <c r="S111" s="7">
        <v>0</v>
      </c>
      <c r="T111" s="7">
        <v>0</v>
      </c>
      <c r="U111" s="7">
        <v>2699464.4217347368</v>
      </c>
      <c r="V111" s="8">
        <f t="shared" si="1"/>
        <v>64792342.227130733</v>
      </c>
    </row>
    <row r="112" spans="1:22" ht="30" x14ac:dyDescent="0.25">
      <c r="A112" s="5" t="s">
        <v>5</v>
      </c>
      <c r="B112" s="5" t="s">
        <v>225</v>
      </c>
      <c r="C112" s="5" t="s">
        <v>7</v>
      </c>
      <c r="D112" s="5" t="s">
        <v>8</v>
      </c>
      <c r="E112" s="15" t="s">
        <v>230</v>
      </c>
      <c r="F112" s="15" t="s">
        <v>768</v>
      </c>
      <c r="G112" s="6">
        <v>0</v>
      </c>
      <c r="H112" s="6">
        <v>0</v>
      </c>
      <c r="I112" s="6">
        <v>3162836.3196612326</v>
      </c>
      <c r="J112" s="6">
        <v>640255.61990951002</v>
      </c>
      <c r="K112" s="6">
        <v>1449488.4162896001</v>
      </c>
      <c r="L112" s="6">
        <v>0</v>
      </c>
      <c r="M112" s="6">
        <v>0</v>
      </c>
      <c r="N112" s="7">
        <v>5124623.5468115229</v>
      </c>
      <c r="O112" s="7">
        <v>0</v>
      </c>
      <c r="P112" s="7">
        <v>0</v>
      </c>
      <c r="Q112" s="7">
        <v>6257802.4393908009</v>
      </c>
      <c r="R112" s="7">
        <v>0</v>
      </c>
      <c r="S112" s="7">
        <v>0</v>
      </c>
      <c r="T112" s="7">
        <v>0</v>
      </c>
      <c r="U112" s="7">
        <v>198473.88501665182</v>
      </c>
      <c r="V112" s="8">
        <f t="shared" si="1"/>
        <v>16833480.227079317</v>
      </c>
    </row>
    <row r="113" spans="1:22" ht="30" x14ac:dyDescent="0.25">
      <c r="A113" s="5" t="s">
        <v>5</v>
      </c>
      <c r="B113" s="5" t="s">
        <v>225</v>
      </c>
      <c r="C113" s="5" t="s">
        <v>7</v>
      </c>
      <c r="D113" s="5" t="s">
        <v>8</v>
      </c>
      <c r="E113" s="15" t="s">
        <v>231</v>
      </c>
      <c r="F113" s="15" t="s">
        <v>768</v>
      </c>
      <c r="G113" s="6">
        <v>0</v>
      </c>
      <c r="H113" s="6">
        <v>0</v>
      </c>
      <c r="I113" s="6">
        <v>10847084.720205914</v>
      </c>
      <c r="J113" s="6">
        <v>820960.50678733003</v>
      </c>
      <c r="K113" s="6">
        <v>1735273.3936652001</v>
      </c>
      <c r="L113" s="6">
        <v>0</v>
      </c>
      <c r="M113" s="6">
        <v>0</v>
      </c>
      <c r="N113" s="7">
        <v>8099263.0082986224</v>
      </c>
      <c r="O113" s="7">
        <v>0</v>
      </c>
      <c r="P113" s="7">
        <v>0</v>
      </c>
      <c r="Q113" s="7">
        <v>5698593.6938203685</v>
      </c>
      <c r="R113" s="7">
        <v>0</v>
      </c>
      <c r="S113" s="7">
        <v>0</v>
      </c>
      <c r="T113" s="7">
        <v>0</v>
      </c>
      <c r="U113" s="7">
        <v>680674.82093244069</v>
      </c>
      <c r="V113" s="8">
        <f t="shared" si="1"/>
        <v>27881850.143709876</v>
      </c>
    </row>
    <row r="114" spans="1:22" ht="30" x14ac:dyDescent="0.25">
      <c r="A114" s="5" t="s">
        <v>5</v>
      </c>
      <c r="B114" s="5" t="s">
        <v>225</v>
      </c>
      <c r="C114" s="5" t="s">
        <v>7</v>
      </c>
      <c r="D114" s="5" t="s">
        <v>8</v>
      </c>
      <c r="E114" s="15" t="s">
        <v>232</v>
      </c>
      <c r="F114" s="15" t="s">
        <v>768</v>
      </c>
      <c r="G114" s="6">
        <v>0</v>
      </c>
      <c r="H114" s="6">
        <v>0</v>
      </c>
      <c r="I114" s="6">
        <v>7045210.8896762915</v>
      </c>
      <c r="J114" s="6">
        <v>219036.44343891999</v>
      </c>
      <c r="K114" s="6">
        <v>405900.79638009</v>
      </c>
      <c r="L114" s="6">
        <v>0</v>
      </c>
      <c r="M114" s="6">
        <v>0</v>
      </c>
      <c r="N114" s="7">
        <v>3430079.8719232138</v>
      </c>
      <c r="O114" s="7">
        <v>0</v>
      </c>
      <c r="P114" s="7">
        <v>0</v>
      </c>
      <c r="Q114" s="7">
        <v>8586637.6995494794</v>
      </c>
      <c r="R114" s="7">
        <v>0</v>
      </c>
      <c r="S114" s="7">
        <v>0</v>
      </c>
      <c r="T114" s="7">
        <v>0</v>
      </c>
      <c r="U114" s="7">
        <v>442100.13883533643</v>
      </c>
      <c r="V114" s="8">
        <f t="shared" si="1"/>
        <v>20128965.839803334</v>
      </c>
    </row>
    <row r="115" spans="1:22" ht="30" x14ac:dyDescent="0.25">
      <c r="A115" s="5" t="s">
        <v>5</v>
      </c>
      <c r="B115" s="5" t="s">
        <v>225</v>
      </c>
      <c r="C115" s="5" t="s">
        <v>7</v>
      </c>
      <c r="D115" s="5" t="s">
        <v>8</v>
      </c>
      <c r="E115" s="15" t="s">
        <v>233</v>
      </c>
      <c r="F115" s="15" t="s">
        <v>768</v>
      </c>
      <c r="G115" s="6">
        <v>0</v>
      </c>
      <c r="H115" s="6">
        <v>0</v>
      </c>
      <c r="I115" s="6">
        <v>9396549.4423621297</v>
      </c>
      <c r="J115" s="6">
        <v>300136.08144795999</v>
      </c>
      <c r="K115" s="6">
        <v>454904.85067873</v>
      </c>
      <c r="L115" s="6">
        <v>0</v>
      </c>
      <c r="M115" s="6">
        <v>0</v>
      </c>
      <c r="N115" s="7">
        <v>4016673.6499121282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589651.02366613119</v>
      </c>
      <c r="V115" s="8">
        <f t="shared" si="1"/>
        <v>14757915.04806708</v>
      </c>
    </row>
    <row r="116" spans="1:22" ht="30" x14ac:dyDescent="0.25">
      <c r="A116" s="5" t="s">
        <v>5</v>
      </c>
      <c r="B116" s="5" t="s">
        <v>225</v>
      </c>
      <c r="C116" s="5" t="s">
        <v>7</v>
      </c>
      <c r="D116" s="5" t="s">
        <v>8</v>
      </c>
      <c r="E116" s="15" t="s">
        <v>234</v>
      </c>
      <c r="F116" s="15" t="s">
        <v>768</v>
      </c>
      <c r="G116" s="6">
        <v>0</v>
      </c>
      <c r="H116" s="6">
        <v>0</v>
      </c>
      <c r="I116" s="6">
        <v>14783721.819930378</v>
      </c>
      <c r="J116" s="6">
        <v>524154.56108597002</v>
      </c>
      <c r="K116" s="6">
        <v>671419.79185520997</v>
      </c>
      <c r="L116" s="6">
        <v>0</v>
      </c>
      <c r="M116" s="6">
        <v>0</v>
      </c>
      <c r="N116" s="7">
        <v>5901983.6353912633</v>
      </c>
      <c r="O116" s="7">
        <v>0</v>
      </c>
      <c r="P116" s="7">
        <v>0</v>
      </c>
      <c r="Q116" s="7">
        <v>7210382.7458468936</v>
      </c>
      <c r="R116" s="7">
        <v>0</v>
      </c>
      <c r="S116" s="7">
        <v>0</v>
      </c>
      <c r="T116" s="7">
        <v>0</v>
      </c>
      <c r="U116" s="7">
        <v>927706.14981470315</v>
      </c>
      <c r="V116" s="8">
        <f t="shared" si="1"/>
        <v>30019368.703924417</v>
      </c>
    </row>
    <row r="117" spans="1:22" ht="45" x14ac:dyDescent="0.25">
      <c r="A117" s="5" t="s">
        <v>5</v>
      </c>
      <c r="B117" s="5" t="s">
        <v>225</v>
      </c>
      <c r="C117" s="5" t="s">
        <v>117</v>
      </c>
      <c r="D117" s="5" t="s">
        <v>118</v>
      </c>
      <c r="E117" s="15" t="s">
        <v>235</v>
      </c>
      <c r="F117" s="15" t="s">
        <v>768</v>
      </c>
      <c r="G117" s="6">
        <v>0</v>
      </c>
      <c r="H117" s="6">
        <v>0</v>
      </c>
      <c r="I117" s="6">
        <v>64922505.371793747</v>
      </c>
      <c r="J117" s="6">
        <v>1006459.0678733001</v>
      </c>
      <c r="K117" s="6">
        <v>4190765.4841629001</v>
      </c>
      <c r="L117" s="6">
        <v>0</v>
      </c>
      <c r="M117" s="6">
        <v>0</v>
      </c>
      <c r="N117" s="7">
        <v>24478950.648133833</v>
      </c>
      <c r="O117" s="7">
        <v>0</v>
      </c>
      <c r="P117" s="7">
        <v>0</v>
      </c>
      <c r="Q117" s="7">
        <v>0</v>
      </c>
      <c r="R117" s="7">
        <v>5293338.6486743018</v>
      </c>
      <c r="S117" s="7">
        <v>0</v>
      </c>
      <c r="T117" s="7">
        <v>0</v>
      </c>
      <c r="U117" s="7">
        <v>3322877.58</v>
      </c>
      <c r="V117" s="8">
        <f t="shared" si="1"/>
        <v>103214896.80063806</v>
      </c>
    </row>
    <row r="118" spans="1:22" ht="30" x14ac:dyDescent="0.25">
      <c r="A118" s="5" t="s">
        <v>5</v>
      </c>
      <c r="B118" s="5" t="s">
        <v>225</v>
      </c>
      <c r="C118" s="5" t="s">
        <v>238</v>
      </c>
      <c r="D118" s="5" t="s">
        <v>239</v>
      </c>
      <c r="E118" s="15" t="s">
        <v>240</v>
      </c>
      <c r="F118" s="15" t="s">
        <v>768</v>
      </c>
      <c r="G118" s="6">
        <v>0</v>
      </c>
      <c r="H118" s="6">
        <v>0</v>
      </c>
      <c r="I118" s="6">
        <v>19017775.096411671</v>
      </c>
      <c r="J118" s="6">
        <v>734385.43891402998</v>
      </c>
      <c r="K118" s="6">
        <v>1190764.2352940999</v>
      </c>
      <c r="L118" s="6">
        <v>0</v>
      </c>
      <c r="M118" s="6">
        <v>0</v>
      </c>
      <c r="N118" s="7">
        <v>6836403.3974424424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681502.06777809502</v>
      </c>
      <c r="V118" s="8">
        <f t="shared" si="1"/>
        <v>28460830.235840339</v>
      </c>
    </row>
    <row r="119" spans="1:22" ht="30" x14ac:dyDescent="0.25">
      <c r="A119" s="5" t="s">
        <v>5</v>
      </c>
      <c r="B119" s="5" t="s">
        <v>225</v>
      </c>
      <c r="C119" s="5" t="s">
        <v>238</v>
      </c>
      <c r="D119" s="5" t="s">
        <v>239</v>
      </c>
      <c r="E119" s="15" t="s">
        <v>241</v>
      </c>
      <c r="F119" s="15" t="s">
        <v>768</v>
      </c>
      <c r="G119" s="6">
        <v>0</v>
      </c>
      <c r="H119" s="6">
        <v>0</v>
      </c>
      <c r="I119" s="6">
        <v>7845650.122044771</v>
      </c>
      <c r="J119" s="6">
        <v>374410.16289593</v>
      </c>
      <c r="K119" s="6">
        <v>489922.77828054002</v>
      </c>
      <c r="L119" s="6">
        <v>0</v>
      </c>
      <c r="M119" s="6">
        <v>0</v>
      </c>
      <c r="N119" s="7">
        <v>2878611.5965146958</v>
      </c>
      <c r="O119" s="7">
        <v>0</v>
      </c>
      <c r="P119" s="7">
        <v>0</v>
      </c>
      <c r="Q119" s="7">
        <v>148281.13025174662</v>
      </c>
      <c r="R119" s="7">
        <v>0</v>
      </c>
      <c r="S119" s="7">
        <v>0</v>
      </c>
      <c r="T119" s="7">
        <v>0</v>
      </c>
      <c r="U119" s="7">
        <v>281148.9122219049</v>
      </c>
      <c r="V119" s="8">
        <f t="shared" si="1"/>
        <v>12018024.702209588</v>
      </c>
    </row>
    <row r="120" spans="1:22" x14ac:dyDescent="0.25">
      <c r="A120" s="5" t="s">
        <v>5</v>
      </c>
      <c r="B120" s="5" t="s">
        <v>225</v>
      </c>
      <c r="C120" s="5" t="s">
        <v>242</v>
      </c>
      <c r="D120" s="5" t="s">
        <v>243</v>
      </c>
      <c r="E120" s="15" t="s">
        <v>244</v>
      </c>
      <c r="F120" s="15" t="s">
        <v>768</v>
      </c>
      <c r="G120" s="6">
        <v>0</v>
      </c>
      <c r="H120" s="6">
        <v>0</v>
      </c>
      <c r="I120" s="6">
        <v>75862846.266808882</v>
      </c>
      <c r="J120" s="6">
        <v>3261617.6651583998</v>
      </c>
      <c r="K120" s="6">
        <v>7407273.8733032001</v>
      </c>
      <c r="L120" s="6">
        <v>0</v>
      </c>
      <c r="M120" s="6">
        <v>0</v>
      </c>
      <c r="N120" s="7">
        <v>47820091.101275682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3274542</v>
      </c>
      <c r="V120" s="8">
        <f t="shared" si="1"/>
        <v>137626370.90654618</v>
      </c>
    </row>
    <row r="121" spans="1:22" x14ac:dyDescent="0.25">
      <c r="A121" s="5" t="s">
        <v>5</v>
      </c>
      <c r="B121" s="5" t="s">
        <v>225</v>
      </c>
      <c r="C121" s="5" t="s">
        <v>100</v>
      </c>
      <c r="D121" s="5" t="s">
        <v>101</v>
      </c>
      <c r="E121" s="15" t="s">
        <v>245</v>
      </c>
      <c r="F121" s="15" t="s">
        <v>768</v>
      </c>
      <c r="G121" s="6">
        <v>0</v>
      </c>
      <c r="H121" s="6">
        <v>0</v>
      </c>
      <c r="I121" s="6">
        <v>110339874.92930117</v>
      </c>
      <c r="J121" s="6">
        <v>4710896.8597285002</v>
      </c>
      <c r="K121" s="6">
        <v>9903825.0135747008</v>
      </c>
      <c r="L121" s="6">
        <v>0</v>
      </c>
      <c r="M121" s="6">
        <v>0</v>
      </c>
      <c r="N121" s="7">
        <v>65832514.7348831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4547446.0894785374</v>
      </c>
      <c r="V121" s="8">
        <f t="shared" si="1"/>
        <v>195334557.626966</v>
      </c>
    </row>
    <row r="122" spans="1:22" x14ac:dyDescent="0.25">
      <c r="A122" s="5" t="s">
        <v>5</v>
      </c>
      <c r="B122" s="5" t="s">
        <v>225</v>
      </c>
      <c r="C122" s="5" t="s">
        <v>100</v>
      </c>
      <c r="D122" s="5" t="s">
        <v>101</v>
      </c>
      <c r="E122" s="15" t="s">
        <v>246</v>
      </c>
      <c r="F122" s="15" t="s">
        <v>768</v>
      </c>
      <c r="G122" s="6">
        <v>0</v>
      </c>
      <c r="H122" s="6">
        <v>0</v>
      </c>
      <c r="I122" s="6">
        <v>46274298.58308287</v>
      </c>
      <c r="J122" s="6">
        <v>2087026.6877828001</v>
      </c>
      <c r="K122" s="6">
        <v>3578599.7375566</v>
      </c>
      <c r="L122" s="6">
        <v>0</v>
      </c>
      <c r="M122" s="6">
        <v>0</v>
      </c>
      <c r="N122" s="7">
        <v>25594052.121052474</v>
      </c>
      <c r="O122" s="7">
        <v>0</v>
      </c>
      <c r="P122" s="7">
        <v>0</v>
      </c>
      <c r="Q122" s="7">
        <v>3843653.8612793237</v>
      </c>
      <c r="R122" s="7">
        <v>0</v>
      </c>
      <c r="S122" s="7">
        <v>0</v>
      </c>
      <c r="T122" s="7">
        <v>0</v>
      </c>
      <c r="U122" s="7">
        <v>1907106.3681178957</v>
      </c>
      <c r="V122" s="8">
        <f t="shared" si="1"/>
        <v>83284737.358871967</v>
      </c>
    </row>
    <row r="123" spans="1:22" x14ac:dyDescent="0.25">
      <c r="A123" s="5" t="s">
        <v>5</v>
      </c>
      <c r="B123" s="5" t="s">
        <v>225</v>
      </c>
      <c r="C123" s="5" t="s">
        <v>100</v>
      </c>
      <c r="D123" s="5" t="s">
        <v>101</v>
      </c>
      <c r="E123" s="15" t="s">
        <v>247</v>
      </c>
      <c r="F123" s="15" t="s">
        <v>768</v>
      </c>
      <c r="G123" s="6">
        <v>0</v>
      </c>
      <c r="H123" s="6">
        <v>0</v>
      </c>
      <c r="I123" s="6">
        <v>29377500.619907465</v>
      </c>
      <c r="J123" s="6">
        <v>1503495.7918552</v>
      </c>
      <c r="K123" s="6">
        <v>2959798.4705881998</v>
      </c>
      <c r="L123" s="6">
        <v>0</v>
      </c>
      <c r="M123" s="6">
        <v>0</v>
      </c>
      <c r="N123" s="7">
        <v>16900246.881828964</v>
      </c>
      <c r="O123" s="7">
        <v>0</v>
      </c>
      <c r="P123" s="7">
        <v>0</v>
      </c>
      <c r="Q123" s="7">
        <v>-10337626.896758595</v>
      </c>
      <c r="R123" s="7">
        <v>0</v>
      </c>
      <c r="S123" s="7">
        <v>0</v>
      </c>
      <c r="T123" s="7">
        <v>0</v>
      </c>
      <c r="U123" s="7">
        <v>1210737.2824035666</v>
      </c>
      <c r="V123" s="8">
        <f t="shared" si="1"/>
        <v>41614152.149824798</v>
      </c>
    </row>
    <row r="124" spans="1:22" x14ac:dyDescent="0.25">
      <c r="A124" s="5" t="s">
        <v>5</v>
      </c>
      <c r="B124" s="5" t="s">
        <v>225</v>
      </c>
      <c r="C124" s="5" t="s">
        <v>69</v>
      </c>
      <c r="D124" s="5" t="s">
        <v>70</v>
      </c>
      <c r="E124" s="15" t="s">
        <v>248</v>
      </c>
      <c r="F124" s="15" t="s">
        <v>768</v>
      </c>
      <c r="G124" s="6">
        <v>0</v>
      </c>
      <c r="H124" s="6">
        <v>0</v>
      </c>
      <c r="I124" s="6">
        <v>138651258.54772142</v>
      </c>
      <c r="J124" s="6">
        <v>5185217.1312217005</v>
      </c>
      <c r="K124" s="6">
        <v>14974861.746606</v>
      </c>
      <c r="L124" s="6">
        <v>0</v>
      </c>
      <c r="M124" s="6">
        <v>0</v>
      </c>
      <c r="N124" s="7">
        <v>90831309.863182336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6289032.6000000006</v>
      </c>
      <c r="V124" s="8">
        <f t="shared" si="1"/>
        <v>255931679.88873145</v>
      </c>
    </row>
    <row r="125" spans="1:22" ht="30" x14ac:dyDescent="0.25">
      <c r="A125" s="5" t="s">
        <v>5</v>
      </c>
      <c r="B125" s="5" t="s">
        <v>225</v>
      </c>
      <c r="C125" s="5" t="s">
        <v>193</v>
      </c>
      <c r="D125" s="5" t="s">
        <v>194</v>
      </c>
      <c r="E125" s="15" t="s">
        <v>249</v>
      </c>
      <c r="F125" s="15" t="s">
        <v>768</v>
      </c>
      <c r="G125" s="6">
        <v>0</v>
      </c>
      <c r="H125" s="6">
        <v>0</v>
      </c>
      <c r="I125" s="6">
        <v>140928086.92656484</v>
      </c>
      <c r="J125" s="6">
        <v>6509467.8733032001</v>
      </c>
      <c r="K125" s="6">
        <v>11368186.624434</v>
      </c>
      <c r="L125" s="6">
        <v>0</v>
      </c>
      <c r="M125" s="6">
        <v>0</v>
      </c>
      <c r="N125" s="7">
        <v>85196565.269658685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5876476.7408385305</v>
      </c>
      <c r="V125" s="8">
        <f t="shared" si="1"/>
        <v>249878783.43479925</v>
      </c>
    </row>
    <row r="126" spans="1:22" ht="30" x14ac:dyDescent="0.25">
      <c r="A126" s="5" t="s">
        <v>5</v>
      </c>
      <c r="B126" s="5" t="s">
        <v>225</v>
      </c>
      <c r="C126" s="5" t="s">
        <v>193</v>
      </c>
      <c r="D126" s="5" t="s">
        <v>194</v>
      </c>
      <c r="E126" s="15" t="s">
        <v>250</v>
      </c>
      <c r="F126" s="15" t="s">
        <v>768</v>
      </c>
      <c r="G126" s="6">
        <v>0</v>
      </c>
      <c r="H126" s="6">
        <v>0</v>
      </c>
      <c r="I126" s="6">
        <v>133324825.8705104</v>
      </c>
      <c r="J126" s="6">
        <v>3764382.7420815001</v>
      </c>
      <c r="K126" s="6">
        <v>7536662.4434388997</v>
      </c>
      <c r="L126" s="6">
        <v>0</v>
      </c>
      <c r="M126" s="6">
        <v>0</v>
      </c>
      <c r="N126" s="7">
        <v>52382669.184645161</v>
      </c>
      <c r="O126" s="7">
        <v>0</v>
      </c>
      <c r="P126" s="7">
        <v>0</v>
      </c>
      <c r="Q126" s="7">
        <v>-16919721.61055804</v>
      </c>
      <c r="R126" s="7">
        <v>0</v>
      </c>
      <c r="S126" s="7">
        <v>0</v>
      </c>
      <c r="T126" s="7">
        <v>0</v>
      </c>
      <c r="U126" s="7">
        <v>5619448.9123728899</v>
      </c>
      <c r="V126" s="8">
        <f t="shared" si="1"/>
        <v>185708267.54249078</v>
      </c>
    </row>
    <row r="127" spans="1:22" ht="30" x14ac:dyDescent="0.25">
      <c r="A127" s="5" t="s">
        <v>5</v>
      </c>
      <c r="B127" s="5" t="s">
        <v>225</v>
      </c>
      <c r="C127" s="5" t="s">
        <v>193</v>
      </c>
      <c r="D127" s="5" t="s">
        <v>194</v>
      </c>
      <c r="E127" s="15" t="s">
        <v>251</v>
      </c>
      <c r="F127" s="15" t="s">
        <v>768</v>
      </c>
      <c r="G127" s="6">
        <v>0</v>
      </c>
      <c r="H127" s="6">
        <v>0</v>
      </c>
      <c r="I127" s="6">
        <v>38876431.93177934</v>
      </c>
      <c r="J127" s="6">
        <v>832547.16742080997</v>
      </c>
      <c r="K127" s="6">
        <v>1853043.6742081</v>
      </c>
      <c r="L127" s="6">
        <v>0</v>
      </c>
      <c r="M127" s="6">
        <v>0</v>
      </c>
      <c r="N127" s="7">
        <v>11650254.131004674</v>
      </c>
      <c r="O127" s="7">
        <v>0</v>
      </c>
      <c r="P127" s="7">
        <v>0</v>
      </c>
      <c r="Q127" s="7">
        <v>-480973.689860282</v>
      </c>
      <c r="R127" s="7">
        <v>0</v>
      </c>
      <c r="S127" s="7">
        <v>0</v>
      </c>
      <c r="T127" s="7">
        <v>0</v>
      </c>
      <c r="U127" s="7">
        <v>1701670.1541984542</v>
      </c>
      <c r="V127" s="8">
        <f t="shared" si="1"/>
        <v>54432973.368751094</v>
      </c>
    </row>
    <row r="128" spans="1:22" ht="30" x14ac:dyDescent="0.25">
      <c r="A128" s="5" t="s">
        <v>5</v>
      </c>
      <c r="B128" s="5" t="s">
        <v>225</v>
      </c>
      <c r="C128" s="5" t="s">
        <v>193</v>
      </c>
      <c r="D128" s="5" t="s">
        <v>194</v>
      </c>
      <c r="E128" s="15" t="s">
        <v>252</v>
      </c>
      <c r="F128" s="15" t="s">
        <v>768</v>
      </c>
      <c r="G128" s="6">
        <v>0</v>
      </c>
      <c r="H128" s="6">
        <v>0</v>
      </c>
      <c r="I128" s="6">
        <v>42997466.750474751</v>
      </c>
      <c r="J128" s="6">
        <v>979895.76470587996</v>
      </c>
      <c r="K128" s="6">
        <v>2053681.2850679001</v>
      </c>
      <c r="L128" s="6">
        <v>0</v>
      </c>
      <c r="M128" s="6">
        <v>0</v>
      </c>
      <c r="N128" s="7">
        <v>12721646.477781501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1792925.8729369312</v>
      </c>
      <c r="V128" s="8">
        <f t="shared" si="1"/>
        <v>60545616.150966972</v>
      </c>
    </row>
    <row r="129" spans="1:22" ht="30" x14ac:dyDescent="0.25">
      <c r="A129" s="5" t="s">
        <v>5</v>
      </c>
      <c r="B129" s="5" t="s">
        <v>225</v>
      </c>
      <c r="C129" s="5" t="s">
        <v>193</v>
      </c>
      <c r="D129" s="5" t="s">
        <v>194</v>
      </c>
      <c r="E129" s="15" t="s">
        <v>253</v>
      </c>
      <c r="F129" s="15" t="s">
        <v>768</v>
      </c>
      <c r="G129" s="6">
        <v>0</v>
      </c>
      <c r="H129" s="6">
        <v>0</v>
      </c>
      <c r="I129" s="6">
        <v>7926176.5634403601</v>
      </c>
      <c r="J129" s="6">
        <v>94060.669683258006</v>
      </c>
      <c r="K129" s="6">
        <v>174477.12217195</v>
      </c>
      <c r="L129" s="6">
        <v>0</v>
      </c>
      <c r="M129" s="6">
        <v>0</v>
      </c>
      <c r="N129" s="7">
        <v>1021162.9321264471</v>
      </c>
      <c r="O129" s="7">
        <v>0</v>
      </c>
      <c r="P129" s="7">
        <v>0</v>
      </c>
      <c r="Q129" s="7">
        <v>-148168.0593734672</v>
      </c>
      <c r="R129" s="7">
        <v>0</v>
      </c>
      <c r="S129" s="7">
        <v>0</v>
      </c>
      <c r="T129" s="7">
        <v>0</v>
      </c>
      <c r="U129" s="7">
        <v>610676.63965319435</v>
      </c>
      <c r="V129" s="8">
        <f t="shared" si="1"/>
        <v>9678385.8677017428</v>
      </c>
    </row>
    <row r="130" spans="1:22" x14ac:dyDescent="0.25">
      <c r="A130" s="5" t="s">
        <v>5</v>
      </c>
      <c r="B130" s="5" t="s">
        <v>225</v>
      </c>
      <c r="C130" s="5" t="s">
        <v>103</v>
      </c>
      <c r="D130" s="5" t="s">
        <v>104</v>
      </c>
      <c r="E130" s="15" t="s">
        <v>254</v>
      </c>
      <c r="F130" s="15" t="s">
        <v>768</v>
      </c>
      <c r="G130" s="6">
        <v>0</v>
      </c>
      <c r="H130" s="6">
        <v>0</v>
      </c>
      <c r="I130" s="6">
        <v>18720768.600385878</v>
      </c>
      <c r="J130" s="6">
        <v>1132801.8280543</v>
      </c>
      <c r="K130" s="6">
        <v>1824185.0497738</v>
      </c>
      <c r="L130" s="6">
        <v>0</v>
      </c>
      <c r="M130" s="6">
        <v>0</v>
      </c>
      <c r="N130" s="7">
        <v>11721757.223006127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871385.94000000006</v>
      </c>
      <c r="V130" s="8">
        <f t="shared" si="1"/>
        <v>34270898.641220108</v>
      </c>
    </row>
    <row r="131" spans="1:22" x14ac:dyDescent="0.25">
      <c r="A131" s="5" t="s">
        <v>5</v>
      </c>
      <c r="B131" s="5" t="s">
        <v>225</v>
      </c>
      <c r="C131" s="5" t="s">
        <v>255</v>
      </c>
      <c r="D131" s="5" t="s">
        <v>256</v>
      </c>
      <c r="E131" s="15" t="s">
        <v>257</v>
      </c>
      <c r="F131" s="15" t="s">
        <v>768</v>
      </c>
      <c r="G131" s="6">
        <v>0</v>
      </c>
      <c r="H131" s="6">
        <v>0</v>
      </c>
      <c r="I131" s="6">
        <v>26233501.284683462</v>
      </c>
      <c r="J131" s="6">
        <v>1125790.2081448</v>
      </c>
      <c r="K131" s="6">
        <v>1599913.6651584001</v>
      </c>
      <c r="L131" s="6">
        <v>0</v>
      </c>
      <c r="M131" s="6">
        <v>0</v>
      </c>
      <c r="N131" s="7">
        <v>10446670.485335063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1213099.9135950624</v>
      </c>
      <c r="V131" s="8">
        <f t="shared" si="1"/>
        <v>40618975.556916788</v>
      </c>
    </row>
    <row r="132" spans="1:22" x14ac:dyDescent="0.25">
      <c r="A132" s="5" t="s">
        <v>5</v>
      </c>
      <c r="B132" s="5" t="s">
        <v>225</v>
      </c>
      <c r="C132" s="5" t="s">
        <v>255</v>
      </c>
      <c r="D132" s="5" t="s">
        <v>256</v>
      </c>
      <c r="E132" s="15" t="s">
        <v>258</v>
      </c>
      <c r="F132" s="15" t="s">
        <v>768</v>
      </c>
      <c r="G132" s="6">
        <v>0</v>
      </c>
      <c r="H132" s="6">
        <v>0</v>
      </c>
      <c r="I132" s="6">
        <v>85584626.048288167</v>
      </c>
      <c r="J132" s="6">
        <v>2831390.6244343999</v>
      </c>
      <c r="K132" s="6">
        <v>4474973.1131221997</v>
      </c>
      <c r="L132" s="6">
        <v>0</v>
      </c>
      <c r="M132" s="6">
        <v>0</v>
      </c>
      <c r="N132" s="7">
        <v>33292376.69501267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3957638.0345715214</v>
      </c>
      <c r="V132" s="8">
        <f t="shared" si="1"/>
        <v>130141004.51542896</v>
      </c>
    </row>
    <row r="133" spans="1:22" x14ac:dyDescent="0.25">
      <c r="A133" s="5" t="s">
        <v>5</v>
      </c>
      <c r="B133" s="5" t="s">
        <v>225</v>
      </c>
      <c r="C133" s="5" t="s">
        <v>255</v>
      </c>
      <c r="D133" s="5" t="s">
        <v>256</v>
      </c>
      <c r="E133" s="15" t="s">
        <v>259</v>
      </c>
      <c r="F133" s="15" t="s">
        <v>768</v>
      </c>
      <c r="G133" s="6">
        <v>0</v>
      </c>
      <c r="H133" s="6">
        <v>0</v>
      </c>
      <c r="I133" s="6">
        <v>89466508.452693492</v>
      </c>
      <c r="J133" s="6">
        <v>3183876.2895928002</v>
      </c>
      <c r="K133" s="6">
        <v>5293333.9909501998</v>
      </c>
      <c r="L133" s="6">
        <v>0</v>
      </c>
      <c r="M133" s="6">
        <v>0</v>
      </c>
      <c r="N133" s="7">
        <v>40571382.446343355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4137145.5718334173</v>
      </c>
      <c r="V133" s="8">
        <f t="shared" si="1"/>
        <v>142652246.75141329</v>
      </c>
    </row>
    <row r="134" spans="1:22" ht="30" x14ac:dyDescent="0.25">
      <c r="A134" s="5" t="s">
        <v>5</v>
      </c>
      <c r="B134" s="5" t="s">
        <v>225</v>
      </c>
      <c r="C134" s="5" t="s">
        <v>260</v>
      </c>
      <c r="D134" s="5" t="s">
        <v>261</v>
      </c>
      <c r="E134" s="15" t="s">
        <v>262</v>
      </c>
      <c r="F134" s="15" t="s">
        <v>768</v>
      </c>
      <c r="G134" s="6">
        <v>0</v>
      </c>
      <c r="H134" s="6">
        <v>0</v>
      </c>
      <c r="I134" s="6">
        <v>88936694.866985768</v>
      </c>
      <c r="J134" s="6">
        <v>1391594.3800905</v>
      </c>
      <c r="K134" s="6">
        <v>4680251.2217194</v>
      </c>
      <c r="L134" s="6">
        <v>0</v>
      </c>
      <c r="M134" s="6">
        <v>0</v>
      </c>
      <c r="N134" s="7">
        <v>29449099.921098672</v>
      </c>
      <c r="O134" s="7">
        <v>0</v>
      </c>
      <c r="P134" s="7">
        <v>0</v>
      </c>
      <c r="Q134" s="7">
        <v>0</v>
      </c>
      <c r="R134" s="7">
        <v>7746696.3524586726</v>
      </c>
      <c r="S134" s="7">
        <v>0</v>
      </c>
      <c r="T134" s="7">
        <v>0</v>
      </c>
      <c r="U134" s="7">
        <v>4542804</v>
      </c>
      <c r="V134" s="8">
        <f t="shared" si="1"/>
        <v>136747140.74235302</v>
      </c>
    </row>
    <row r="135" spans="1:22" x14ac:dyDescent="0.25">
      <c r="A135" s="5" t="s">
        <v>5</v>
      </c>
      <c r="B135" s="5" t="s">
        <v>225</v>
      </c>
      <c r="C135" s="5" t="s">
        <v>263</v>
      </c>
      <c r="D135" s="5" t="s">
        <v>264</v>
      </c>
      <c r="E135" s="15" t="s">
        <v>265</v>
      </c>
      <c r="F135" s="15" t="s">
        <v>768</v>
      </c>
      <c r="G135" s="6">
        <v>0</v>
      </c>
      <c r="H135" s="6">
        <v>0</v>
      </c>
      <c r="I135" s="6">
        <v>80342414.34649232</v>
      </c>
      <c r="J135" s="6">
        <v>1191904.9502262</v>
      </c>
      <c r="K135" s="6">
        <v>5748409.4841628997</v>
      </c>
      <c r="L135" s="6">
        <v>0</v>
      </c>
      <c r="M135" s="6">
        <v>0</v>
      </c>
      <c r="N135" s="7">
        <v>33316076.195563167</v>
      </c>
      <c r="O135" s="7">
        <v>0</v>
      </c>
      <c r="P135" s="7">
        <v>0</v>
      </c>
      <c r="Q135" s="7">
        <v>10699246.903750598</v>
      </c>
      <c r="R135" s="7">
        <v>6873829.1578154415</v>
      </c>
      <c r="S135" s="7">
        <v>0</v>
      </c>
      <c r="T135" s="7">
        <v>0</v>
      </c>
      <c r="U135" s="7">
        <v>3916179.5399999996</v>
      </c>
      <c r="V135" s="8">
        <f t="shared" si="1"/>
        <v>142088060.57801062</v>
      </c>
    </row>
    <row r="136" spans="1:22" x14ac:dyDescent="0.25">
      <c r="A136" s="5" t="s">
        <v>5</v>
      </c>
      <c r="B136" s="5" t="s">
        <v>225</v>
      </c>
      <c r="C136" s="5" t="s">
        <v>266</v>
      </c>
      <c r="D136" s="5" t="s">
        <v>267</v>
      </c>
      <c r="E136" s="15" t="s">
        <v>268</v>
      </c>
      <c r="F136" s="15" t="s">
        <v>769</v>
      </c>
      <c r="G136" s="6">
        <v>0</v>
      </c>
      <c r="H136" s="6">
        <v>0</v>
      </c>
      <c r="I136" s="6">
        <v>48676152.604198985</v>
      </c>
      <c r="J136" s="6">
        <v>1691970.7058824</v>
      </c>
      <c r="K136" s="6">
        <v>2947601.800905</v>
      </c>
      <c r="L136" s="6">
        <v>0</v>
      </c>
      <c r="M136" s="6">
        <v>0</v>
      </c>
      <c r="N136" s="7">
        <v>18272021.386669602</v>
      </c>
      <c r="O136" s="7">
        <v>0</v>
      </c>
      <c r="P136" s="7">
        <v>0</v>
      </c>
      <c r="Q136" s="7">
        <v>1028712.9675392061</v>
      </c>
      <c r="R136" s="7">
        <v>0</v>
      </c>
      <c r="S136" s="7">
        <v>0</v>
      </c>
      <c r="T136" s="7">
        <v>0</v>
      </c>
      <c r="U136" s="7">
        <v>3174991.7975803535</v>
      </c>
      <c r="V136" s="8">
        <f t="shared" si="1"/>
        <v>75791451.26277554</v>
      </c>
    </row>
    <row r="137" spans="1:22" x14ac:dyDescent="0.25">
      <c r="A137" s="5" t="s">
        <v>5</v>
      </c>
      <c r="B137" s="5" t="s">
        <v>225</v>
      </c>
      <c r="C137" s="5" t="s">
        <v>266</v>
      </c>
      <c r="D137" s="5" t="s">
        <v>267</v>
      </c>
      <c r="E137" s="15" t="s">
        <v>269</v>
      </c>
      <c r="F137" s="15" t="s">
        <v>769</v>
      </c>
      <c r="G137" s="6">
        <v>0</v>
      </c>
      <c r="H137" s="6">
        <v>0</v>
      </c>
      <c r="I137" s="6">
        <v>19229404.815712348</v>
      </c>
      <c r="J137" s="6">
        <v>396636.69683258003</v>
      </c>
      <c r="K137" s="6">
        <v>705023.24886877998</v>
      </c>
      <c r="L137" s="6">
        <v>0</v>
      </c>
      <c r="M137" s="6">
        <v>0</v>
      </c>
      <c r="N137" s="7">
        <v>4306831.7473119386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1496042.9424196468</v>
      </c>
      <c r="V137" s="8">
        <f t="shared" ref="V137:V200" si="2">+SUM(G137:U137)</f>
        <v>26133939.451145291</v>
      </c>
    </row>
    <row r="138" spans="1:22" ht="30" x14ac:dyDescent="0.25">
      <c r="A138" s="5" t="s">
        <v>5</v>
      </c>
      <c r="B138" s="5" t="s">
        <v>225</v>
      </c>
      <c r="C138" s="5" t="s">
        <v>120</v>
      </c>
      <c r="D138" s="5" t="s">
        <v>121</v>
      </c>
      <c r="E138" s="15" t="s">
        <v>270</v>
      </c>
      <c r="F138" s="15" t="s">
        <v>768</v>
      </c>
      <c r="G138" s="6">
        <v>0</v>
      </c>
      <c r="H138" s="6">
        <v>0</v>
      </c>
      <c r="I138" s="6">
        <v>16238897.895379487</v>
      </c>
      <c r="J138" s="6">
        <v>393831.99095022999</v>
      </c>
      <c r="K138" s="6">
        <v>1212486.0814479999</v>
      </c>
      <c r="L138" s="6">
        <v>0</v>
      </c>
      <c r="M138" s="6">
        <v>0</v>
      </c>
      <c r="N138" s="7">
        <v>7171419.4891085159</v>
      </c>
      <c r="O138" s="7">
        <v>0</v>
      </c>
      <c r="P138" s="7">
        <v>0</v>
      </c>
      <c r="Q138" s="7">
        <v>2001846.9675697573</v>
      </c>
      <c r="R138" s="7">
        <v>1372658.3693106063</v>
      </c>
      <c r="S138" s="7">
        <v>0</v>
      </c>
      <c r="T138" s="7">
        <v>0</v>
      </c>
      <c r="U138" s="7">
        <v>884349.65504543437</v>
      </c>
      <c r="V138" s="8">
        <f t="shared" si="2"/>
        <v>29275490.44881203</v>
      </c>
    </row>
    <row r="139" spans="1:22" ht="30" x14ac:dyDescent="0.25">
      <c r="A139" s="5" t="s">
        <v>5</v>
      </c>
      <c r="B139" s="5" t="s">
        <v>225</v>
      </c>
      <c r="C139" s="5" t="s">
        <v>120</v>
      </c>
      <c r="D139" s="5" t="s">
        <v>121</v>
      </c>
      <c r="E139" s="15" t="s">
        <v>271</v>
      </c>
      <c r="F139" s="15" t="s">
        <v>768</v>
      </c>
      <c r="G139" s="6">
        <v>0</v>
      </c>
      <c r="H139" s="6">
        <v>0</v>
      </c>
      <c r="I139" s="6">
        <v>2325638.7770534358</v>
      </c>
      <c r="J139" s="6">
        <v>79880.914027149003</v>
      </c>
      <c r="K139" s="6">
        <v>225092.76018099001</v>
      </c>
      <c r="L139" s="6">
        <v>0</v>
      </c>
      <c r="M139" s="6">
        <v>0</v>
      </c>
      <c r="N139" s="7">
        <v>1638269.4248732673</v>
      </c>
      <c r="O139" s="7">
        <v>0</v>
      </c>
      <c r="P139" s="7">
        <v>0</v>
      </c>
      <c r="Q139" s="7">
        <v>1991408.9024702944</v>
      </c>
      <c r="R139" s="7">
        <v>196584.00169041019</v>
      </c>
      <c r="S139" s="7">
        <v>0</v>
      </c>
      <c r="T139" s="7">
        <v>0</v>
      </c>
      <c r="U139" s="7">
        <v>126651.31978154044</v>
      </c>
      <c r="V139" s="8">
        <f t="shared" si="2"/>
        <v>6583526.100077088</v>
      </c>
    </row>
    <row r="140" spans="1:22" ht="30" x14ac:dyDescent="0.25">
      <c r="A140" s="5" t="s">
        <v>5</v>
      </c>
      <c r="B140" s="5" t="s">
        <v>225</v>
      </c>
      <c r="C140" s="5" t="s">
        <v>120</v>
      </c>
      <c r="D140" s="5" t="s">
        <v>121</v>
      </c>
      <c r="E140" s="15" t="s">
        <v>272</v>
      </c>
      <c r="F140" s="15" t="s">
        <v>769</v>
      </c>
      <c r="G140" s="6">
        <v>0</v>
      </c>
      <c r="H140" s="6">
        <v>0</v>
      </c>
      <c r="I140" s="6">
        <v>5400573.2977943057</v>
      </c>
      <c r="J140" s="6">
        <v>209876</v>
      </c>
      <c r="K140" s="6">
        <v>399326.85972851003</v>
      </c>
      <c r="L140" s="6">
        <v>0</v>
      </c>
      <c r="M140" s="6">
        <v>0</v>
      </c>
      <c r="N140" s="7">
        <v>2294165.5850984347</v>
      </c>
      <c r="O140" s="7">
        <v>0</v>
      </c>
      <c r="P140" s="7">
        <v>0</v>
      </c>
      <c r="Q140" s="7">
        <v>668354.68040094338</v>
      </c>
      <c r="R140" s="7">
        <v>463425.18850161083</v>
      </c>
      <c r="S140" s="7">
        <v>0</v>
      </c>
      <c r="T140" s="7">
        <v>0</v>
      </c>
      <c r="U140" s="7">
        <v>298625.02517302526</v>
      </c>
      <c r="V140" s="8">
        <f t="shared" si="2"/>
        <v>9734346.6366968304</v>
      </c>
    </row>
    <row r="141" spans="1:22" ht="30" x14ac:dyDescent="0.25">
      <c r="A141" s="5" t="s">
        <v>5</v>
      </c>
      <c r="B141" s="5" t="s">
        <v>225</v>
      </c>
      <c r="C141" s="5" t="s">
        <v>273</v>
      </c>
      <c r="D141" s="5" t="s">
        <v>274</v>
      </c>
      <c r="E141" s="15" t="s">
        <v>275</v>
      </c>
      <c r="F141" s="15" t="s">
        <v>768</v>
      </c>
      <c r="G141" s="6">
        <v>0</v>
      </c>
      <c r="H141" s="6">
        <v>0</v>
      </c>
      <c r="I141" s="6">
        <v>23614023.883300744</v>
      </c>
      <c r="J141" s="6">
        <v>1220115.4932126999</v>
      </c>
      <c r="K141" s="6">
        <v>2854141.2307691998</v>
      </c>
      <c r="L141" s="6">
        <v>0</v>
      </c>
      <c r="M141" s="6">
        <v>0</v>
      </c>
      <c r="N141" s="7">
        <v>15447666.828979483</v>
      </c>
      <c r="O141" s="7">
        <v>0</v>
      </c>
      <c r="P141" s="7">
        <v>0</v>
      </c>
      <c r="Q141" s="7">
        <v>-395987.33530052751</v>
      </c>
      <c r="R141" s="7">
        <v>0</v>
      </c>
      <c r="S141" s="7">
        <v>0</v>
      </c>
      <c r="T141" s="7">
        <v>0</v>
      </c>
      <c r="U141" s="7">
        <v>1245737.9260627183</v>
      </c>
      <c r="V141" s="8">
        <f t="shared" si="2"/>
        <v>43985698.027024314</v>
      </c>
    </row>
    <row r="142" spans="1:22" ht="30" x14ac:dyDescent="0.25">
      <c r="A142" s="5" t="s">
        <v>5</v>
      </c>
      <c r="B142" s="5" t="s">
        <v>225</v>
      </c>
      <c r="C142" s="5" t="s">
        <v>273</v>
      </c>
      <c r="D142" s="5" t="s">
        <v>274</v>
      </c>
      <c r="E142" s="15" t="s">
        <v>276</v>
      </c>
      <c r="F142" s="15" t="s">
        <v>768</v>
      </c>
      <c r="G142" s="6">
        <v>0</v>
      </c>
      <c r="H142" s="6">
        <v>0</v>
      </c>
      <c r="I142" s="6">
        <v>71538223.554726124</v>
      </c>
      <c r="J142" s="6">
        <v>3339858.1538461</v>
      </c>
      <c r="K142" s="6">
        <v>6570134.7511312002</v>
      </c>
      <c r="L142" s="6">
        <v>0</v>
      </c>
      <c r="M142" s="6">
        <v>0</v>
      </c>
      <c r="N142" s="7">
        <v>44517602.273617141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3773938.6851513088</v>
      </c>
      <c r="V142" s="8">
        <f t="shared" si="2"/>
        <v>129739757.41847187</v>
      </c>
    </row>
    <row r="143" spans="1:22" ht="30" x14ac:dyDescent="0.25">
      <c r="A143" s="5" t="s">
        <v>5</v>
      </c>
      <c r="B143" s="5" t="s">
        <v>225</v>
      </c>
      <c r="C143" s="5" t="s">
        <v>273</v>
      </c>
      <c r="D143" s="5" t="s">
        <v>274</v>
      </c>
      <c r="E143" s="15" t="s">
        <v>277</v>
      </c>
      <c r="F143" s="15" t="s">
        <v>768</v>
      </c>
      <c r="G143" s="6">
        <v>0</v>
      </c>
      <c r="H143" s="6">
        <v>0</v>
      </c>
      <c r="I143" s="6">
        <v>31506657.24623736</v>
      </c>
      <c r="J143" s="6">
        <v>1487358.3348415999</v>
      </c>
      <c r="K143" s="6">
        <v>3004765.7737556002</v>
      </c>
      <c r="L143" s="6">
        <v>0</v>
      </c>
      <c r="M143" s="6">
        <v>0</v>
      </c>
      <c r="N143" s="7">
        <v>20087798.1935082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1662107.1465440756</v>
      </c>
      <c r="V143" s="8">
        <f t="shared" si="2"/>
        <v>57748686.694886841</v>
      </c>
    </row>
    <row r="144" spans="1:22" ht="30" x14ac:dyDescent="0.25">
      <c r="A144" s="5" t="s">
        <v>5</v>
      </c>
      <c r="B144" s="5" t="s">
        <v>225</v>
      </c>
      <c r="C144" s="5" t="s">
        <v>273</v>
      </c>
      <c r="D144" s="5" t="s">
        <v>274</v>
      </c>
      <c r="E144" s="15" t="s">
        <v>278</v>
      </c>
      <c r="F144" s="15" t="s">
        <v>768</v>
      </c>
      <c r="G144" s="6">
        <v>0</v>
      </c>
      <c r="H144" s="6">
        <v>0</v>
      </c>
      <c r="I144" s="6">
        <v>22128799.256021034</v>
      </c>
      <c r="J144" s="6">
        <v>760368.66063347994</v>
      </c>
      <c r="K144" s="6">
        <v>1444711.6289593</v>
      </c>
      <c r="L144" s="6">
        <v>0</v>
      </c>
      <c r="M144" s="6">
        <v>0</v>
      </c>
      <c r="N144" s="7">
        <v>10240164.400026437</v>
      </c>
      <c r="O144" s="7">
        <v>0</v>
      </c>
      <c r="P144" s="7">
        <v>0</v>
      </c>
      <c r="Q144" s="7">
        <v>502133.24943515658</v>
      </c>
      <c r="R144" s="7">
        <v>0</v>
      </c>
      <c r="S144" s="7">
        <v>0</v>
      </c>
      <c r="T144" s="7">
        <v>0</v>
      </c>
      <c r="U144" s="7">
        <v>1167386.1527237778</v>
      </c>
      <c r="V144" s="8">
        <f t="shared" si="2"/>
        <v>36243563.347799182</v>
      </c>
    </row>
    <row r="145" spans="1:22" ht="30" x14ac:dyDescent="0.25">
      <c r="A145" s="5" t="s">
        <v>5</v>
      </c>
      <c r="B145" s="5" t="s">
        <v>225</v>
      </c>
      <c r="C145" s="5" t="s">
        <v>273</v>
      </c>
      <c r="D145" s="5" t="s">
        <v>274</v>
      </c>
      <c r="E145" s="15" t="s">
        <v>279</v>
      </c>
      <c r="F145" s="15" t="s">
        <v>768</v>
      </c>
      <c r="G145" s="6">
        <v>0</v>
      </c>
      <c r="H145" s="6">
        <v>0</v>
      </c>
      <c r="I145" s="6">
        <v>28800461.851738129</v>
      </c>
      <c r="J145" s="6">
        <v>1638939.0045249001</v>
      </c>
      <c r="K145" s="6">
        <v>3157535.1674207998</v>
      </c>
      <c r="L145" s="6">
        <v>0</v>
      </c>
      <c r="M145" s="6">
        <v>0</v>
      </c>
      <c r="N145" s="7">
        <v>20475396.871514067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1519344.0895181196</v>
      </c>
      <c r="V145" s="8">
        <f t="shared" si="2"/>
        <v>55591676.984716021</v>
      </c>
    </row>
    <row r="146" spans="1:22" x14ac:dyDescent="0.25">
      <c r="A146" s="5" t="s">
        <v>5</v>
      </c>
      <c r="B146" s="5" t="s">
        <v>225</v>
      </c>
      <c r="C146" s="5" t="s">
        <v>125</v>
      </c>
      <c r="D146" s="5" t="s">
        <v>126</v>
      </c>
      <c r="E146" s="15" t="s">
        <v>280</v>
      </c>
      <c r="F146" s="15" t="s">
        <v>768</v>
      </c>
      <c r="G146" s="6">
        <v>0</v>
      </c>
      <c r="H146" s="6">
        <v>0</v>
      </c>
      <c r="I146" s="6">
        <v>40581840.481159016</v>
      </c>
      <c r="J146" s="6">
        <v>907218.09049773996</v>
      </c>
      <c r="K146" s="6">
        <v>3367983.2036199002</v>
      </c>
      <c r="L146" s="6">
        <v>0</v>
      </c>
      <c r="M146" s="6">
        <v>0</v>
      </c>
      <c r="N146" s="7">
        <v>17237238.212897938</v>
      </c>
      <c r="O146" s="7">
        <v>0</v>
      </c>
      <c r="P146" s="7">
        <v>0</v>
      </c>
      <c r="Q146" s="7">
        <v>0</v>
      </c>
      <c r="R146" s="7">
        <v>3389110.2564549148</v>
      </c>
      <c r="S146" s="7">
        <v>0</v>
      </c>
      <c r="T146" s="7">
        <v>0</v>
      </c>
      <c r="U146" s="7">
        <v>2025281.9026448855</v>
      </c>
      <c r="V146" s="8">
        <f t="shared" si="2"/>
        <v>67508672.14727439</v>
      </c>
    </row>
    <row r="147" spans="1:22" x14ac:dyDescent="0.25">
      <c r="A147" s="5" t="s">
        <v>5</v>
      </c>
      <c r="B147" s="5" t="s">
        <v>225</v>
      </c>
      <c r="C147" s="5" t="s">
        <v>125</v>
      </c>
      <c r="D147" s="5" t="s">
        <v>126</v>
      </c>
      <c r="E147" s="15" t="s">
        <v>281</v>
      </c>
      <c r="F147" s="15" t="s">
        <v>768</v>
      </c>
      <c r="G147" s="6">
        <v>0</v>
      </c>
      <c r="H147" s="6">
        <v>0</v>
      </c>
      <c r="I147" s="6">
        <v>98877697.987156004</v>
      </c>
      <c r="J147" s="6">
        <v>1728838.9954750999</v>
      </c>
      <c r="K147" s="6">
        <v>5922704.959276</v>
      </c>
      <c r="L147" s="6">
        <v>0</v>
      </c>
      <c r="M147" s="6">
        <v>0</v>
      </c>
      <c r="N147" s="7">
        <v>42036676.079502992</v>
      </c>
      <c r="O147" s="7">
        <v>0</v>
      </c>
      <c r="P147" s="7">
        <v>0</v>
      </c>
      <c r="Q147" s="7">
        <v>0</v>
      </c>
      <c r="R147" s="7">
        <v>8257570.7855956573</v>
      </c>
      <c r="S147" s="7">
        <v>0</v>
      </c>
      <c r="T147" s="7">
        <v>0</v>
      </c>
      <c r="U147" s="7">
        <v>4934601.5344362324</v>
      </c>
      <c r="V147" s="8">
        <f t="shared" si="2"/>
        <v>161758090.34144199</v>
      </c>
    </row>
    <row r="148" spans="1:22" x14ac:dyDescent="0.25">
      <c r="A148" s="5" t="s">
        <v>5</v>
      </c>
      <c r="B148" s="5" t="s">
        <v>225</v>
      </c>
      <c r="C148" s="5" t="s">
        <v>125</v>
      </c>
      <c r="D148" s="5" t="s">
        <v>126</v>
      </c>
      <c r="E148" s="15" t="s">
        <v>282</v>
      </c>
      <c r="F148" s="15" t="s">
        <v>769</v>
      </c>
      <c r="G148" s="6">
        <v>0</v>
      </c>
      <c r="H148" s="6">
        <v>0</v>
      </c>
      <c r="I148" s="6">
        <v>6118305.7793815266</v>
      </c>
      <c r="J148" s="6">
        <v>145534.40723981999</v>
      </c>
      <c r="K148" s="6">
        <v>457129.41176470998</v>
      </c>
      <c r="L148" s="6">
        <v>0</v>
      </c>
      <c r="M148" s="6">
        <v>0</v>
      </c>
      <c r="N148" s="7">
        <v>2796848.282565657</v>
      </c>
      <c r="O148" s="7">
        <v>0</v>
      </c>
      <c r="P148" s="7">
        <v>0</v>
      </c>
      <c r="Q148" s="7">
        <v>1147204.4548453391</v>
      </c>
      <c r="R148" s="7">
        <v>519633.76049838919</v>
      </c>
      <c r="S148" s="7">
        <v>0</v>
      </c>
      <c r="T148" s="7">
        <v>0</v>
      </c>
      <c r="U148" s="7">
        <v>310586.20291888178</v>
      </c>
      <c r="V148" s="8">
        <f t="shared" si="2"/>
        <v>11495242.299214324</v>
      </c>
    </row>
    <row r="149" spans="1:22" ht="30" x14ac:dyDescent="0.25">
      <c r="A149" s="5" t="s">
        <v>5</v>
      </c>
      <c r="B149" s="5" t="s">
        <v>225</v>
      </c>
      <c r="C149" s="5" t="s">
        <v>138</v>
      </c>
      <c r="D149" s="5" t="s">
        <v>139</v>
      </c>
      <c r="E149" s="15" t="s">
        <v>283</v>
      </c>
      <c r="F149" s="15" t="s">
        <v>768</v>
      </c>
      <c r="G149" s="6">
        <v>0</v>
      </c>
      <c r="H149" s="6">
        <v>0</v>
      </c>
      <c r="I149" s="6">
        <v>54709302.934684679</v>
      </c>
      <c r="J149" s="6">
        <v>2255708.7692308002</v>
      </c>
      <c r="K149" s="6">
        <v>4617269.8099547997</v>
      </c>
      <c r="L149" s="6">
        <v>0</v>
      </c>
      <c r="M149" s="6">
        <v>0</v>
      </c>
      <c r="N149" s="7">
        <v>25610363.858709455</v>
      </c>
      <c r="O149" s="7">
        <v>0</v>
      </c>
      <c r="P149" s="7">
        <v>0</v>
      </c>
      <c r="Q149" s="7">
        <v>-8143419.1393474881</v>
      </c>
      <c r="R149" s="7">
        <v>0</v>
      </c>
      <c r="S149" s="7">
        <v>0</v>
      </c>
      <c r="T149" s="7">
        <v>0</v>
      </c>
      <c r="U149" s="7">
        <v>2106063.9</v>
      </c>
      <c r="V149" s="8">
        <f t="shared" si="2"/>
        <v>81155290.133232236</v>
      </c>
    </row>
    <row r="150" spans="1:22" x14ac:dyDescent="0.25">
      <c r="A150" s="5" t="s">
        <v>5</v>
      </c>
      <c r="B150" s="5" t="s">
        <v>225</v>
      </c>
      <c r="C150" s="5" t="s">
        <v>162</v>
      </c>
      <c r="D150" s="5" t="s">
        <v>163</v>
      </c>
      <c r="E150" s="15" t="s">
        <v>284</v>
      </c>
      <c r="F150" s="15" t="s">
        <v>768</v>
      </c>
      <c r="G150" s="6">
        <v>0</v>
      </c>
      <c r="H150" s="6">
        <v>0</v>
      </c>
      <c r="I150" s="6">
        <v>24334346.303842586</v>
      </c>
      <c r="J150" s="6">
        <v>546786.09954751004</v>
      </c>
      <c r="K150" s="6">
        <v>968376.38914027996</v>
      </c>
      <c r="L150" s="6">
        <v>0</v>
      </c>
      <c r="M150" s="6">
        <v>0</v>
      </c>
      <c r="N150" s="7">
        <v>5311013.5356840026</v>
      </c>
      <c r="O150" s="7">
        <v>0</v>
      </c>
      <c r="P150" s="7">
        <v>0</v>
      </c>
      <c r="Q150" s="7">
        <v>6128031.2125831023</v>
      </c>
      <c r="R150" s="7">
        <v>0</v>
      </c>
      <c r="S150" s="7">
        <v>0</v>
      </c>
      <c r="T150" s="7">
        <v>0</v>
      </c>
      <c r="U150" s="7">
        <v>1289412</v>
      </c>
      <c r="V150" s="8">
        <f t="shared" si="2"/>
        <v>38577965.540797479</v>
      </c>
    </row>
    <row r="151" spans="1:22" x14ac:dyDescent="0.25">
      <c r="A151" s="5" t="s">
        <v>5</v>
      </c>
      <c r="B151" s="5" t="s">
        <v>225</v>
      </c>
      <c r="C151" s="5" t="s">
        <v>285</v>
      </c>
      <c r="D151" s="5" t="s">
        <v>286</v>
      </c>
      <c r="E151" s="15" t="s">
        <v>287</v>
      </c>
      <c r="F151" s="15" t="s">
        <v>768</v>
      </c>
      <c r="G151" s="6">
        <v>0</v>
      </c>
      <c r="H151" s="6">
        <v>0</v>
      </c>
      <c r="I151" s="6">
        <v>39528987.871683367</v>
      </c>
      <c r="J151" s="6">
        <v>1293340.9864252999</v>
      </c>
      <c r="K151" s="6">
        <v>2498295.3122172002</v>
      </c>
      <c r="L151" s="6">
        <v>0</v>
      </c>
      <c r="M151" s="6">
        <v>0</v>
      </c>
      <c r="N151" s="7">
        <v>15911709.418138331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1245870</v>
      </c>
      <c r="V151" s="8">
        <f t="shared" si="2"/>
        <v>60478203.5884642</v>
      </c>
    </row>
    <row r="152" spans="1:22" ht="30" x14ac:dyDescent="0.25">
      <c r="A152" s="5" t="s">
        <v>5</v>
      </c>
      <c r="B152" s="5" t="s">
        <v>225</v>
      </c>
      <c r="C152" s="5" t="s">
        <v>196</v>
      </c>
      <c r="D152" s="5" t="s">
        <v>197</v>
      </c>
      <c r="E152" s="15" t="s">
        <v>288</v>
      </c>
      <c r="F152" s="15" t="s">
        <v>768</v>
      </c>
      <c r="G152" s="6">
        <v>0</v>
      </c>
      <c r="H152" s="6">
        <v>0</v>
      </c>
      <c r="I152" s="6">
        <v>49416295.661425546</v>
      </c>
      <c r="J152" s="6">
        <v>1613753.0678733001</v>
      </c>
      <c r="K152" s="6">
        <v>2544351.7647059001</v>
      </c>
      <c r="L152" s="6">
        <v>0</v>
      </c>
      <c r="M152" s="6">
        <v>0</v>
      </c>
      <c r="N152" s="7">
        <v>20201649.44292308</v>
      </c>
      <c r="O152" s="7">
        <v>0</v>
      </c>
      <c r="P152" s="7">
        <v>0</v>
      </c>
      <c r="Q152" s="7">
        <v>-7252553.5140367076</v>
      </c>
      <c r="R152" s="7">
        <v>0</v>
      </c>
      <c r="S152" s="7">
        <v>0</v>
      </c>
      <c r="T152" s="7">
        <v>0</v>
      </c>
      <c r="U152" s="7">
        <v>2045406.8869236915</v>
      </c>
      <c r="V152" s="8">
        <f t="shared" si="2"/>
        <v>68568903.309814811</v>
      </c>
    </row>
    <row r="153" spans="1:22" ht="30" x14ac:dyDescent="0.25">
      <c r="A153" s="5" t="s">
        <v>5</v>
      </c>
      <c r="B153" s="5" t="s">
        <v>225</v>
      </c>
      <c r="C153" s="5" t="s">
        <v>196</v>
      </c>
      <c r="D153" s="5" t="s">
        <v>197</v>
      </c>
      <c r="E153" s="15" t="s">
        <v>289</v>
      </c>
      <c r="F153" s="15" t="s">
        <v>768</v>
      </c>
      <c r="G153" s="6">
        <v>0</v>
      </c>
      <c r="H153" s="6">
        <v>0</v>
      </c>
      <c r="I153" s="6">
        <v>22796600.393538985</v>
      </c>
      <c r="J153" s="6">
        <v>1252057.2126696999</v>
      </c>
      <c r="K153" s="6">
        <v>2682405.4479637998</v>
      </c>
      <c r="L153" s="6">
        <v>0</v>
      </c>
      <c r="M153" s="6">
        <v>0</v>
      </c>
      <c r="N153" s="7">
        <v>19672914.283428561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877656.67307630891</v>
      </c>
      <c r="V153" s="8">
        <f t="shared" si="2"/>
        <v>47281634.01067736</v>
      </c>
    </row>
    <row r="154" spans="1:22" x14ac:dyDescent="0.25">
      <c r="A154" s="5" t="s">
        <v>5</v>
      </c>
      <c r="B154" s="5" t="s">
        <v>225</v>
      </c>
      <c r="C154" s="5" t="s">
        <v>57</v>
      </c>
      <c r="D154" s="5" t="s">
        <v>58</v>
      </c>
      <c r="E154" s="15" t="s">
        <v>290</v>
      </c>
      <c r="F154" s="15" t="s">
        <v>768</v>
      </c>
      <c r="G154" s="6">
        <v>0</v>
      </c>
      <c r="H154" s="6">
        <v>0</v>
      </c>
      <c r="I154" s="6">
        <v>9918183.2498990335</v>
      </c>
      <c r="J154" s="6">
        <v>598635.59276018001</v>
      </c>
      <c r="K154" s="6">
        <v>967159.02262444003</v>
      </c>
      <c r="L154" s="6">
        <v>0</v>
      </c>
      <c r="M154" s="6">
        <v>0</v>
      </c>
      <c r="N154" s="7">
        <v>5887264.3525820011</v>
      </c>
      <c r="O154" s="7">
        <v>0</v>
      </c>
      <c r="P154" s="7">
        <v>0</v>
      </c>
      <c r="Q154" s="7">
        <v>-1871412.9484541898</v>
      </c>
      <c r="R154" s="7">
        <v>0</v>
      </c>
      <c r="S154" s="7">
        <v>0</v>
      </c>
      <c r="T154" s="7">
        <v>0</v>
      </c>
      <c r="U154" s="7">
        <v>459325.75894114329</v>
      </c>
      <c r="V154" s="8">
        <f t="shared" si="2"/>
        <v>15959155.028352607</v>
      </c>
    </row>
    <row r="155" spans="1:22" x14ac:dyDescent="0.25">
      <c r="A155" s="5" t="s">
        <v>5</v>
      </c>
      <c r="B155" s="5" t="s">
        <v>225</v>
      </c>
      <c r="C155" s="5" t="s">
        <v>57</v>
      </c>
      <c r="D155" s="5" t="s">
        <v>58</v>
      </c>
      <c r="E155" s="15" t="s">
        <v>291</v>
      </c>
      <c r="F155" s="15" t="s">
        <v>768</v>
      </c>
      <c r="G155" s="6">
        <v>0</v>
      </c>
      <c r="H155" s="6">
        <v>0</v>
      </c>
      <c r="I155" s="6">
        <v>40323569.560930453</v>
      </c>
      <c r="J155" s="6">
        <v>1366999.6742081</v>
      </c>
      <c r="K155" s="6">
        <v>2646202.2081447998</v>
      </c>
      <c r="L155" s="6">
        <v>0</v>
      </c>
      <c r="M155" s="6">
        <v>0</v>
      </c>
      <c r="N155" s="7">
        <v>20122000.819638204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1867444.2410588569</v>
      </c>
      <c r="V155" s="8">
        <f t="shared" si="2"/>
        <v>66326216.503980413</v>
      </c>
    </row>
    <row r="156" spans="1:22" x14ac:dyDescent="0.25">
      <c r="A156" s="5" t="s">
        <v>5</v>
      </c>
      <c r="B156" s="5" t="s">
        <v>225</v>
      </c>
      <c r="C156" s="5" t="s">
        <v>292</v>
      </c>
      <c r="D156" s="5" t="s">
        <v>293</v>
      </c>
      <c r="E156" s="15" t="s">
        <v>294</v>
      </c>
      <c r="F156" s="15" t="s">
        <v>768</v>
      </c>
      <c r="G156" s="6">
        <v>0</v>
      </c>
      <c r="H156" s="6">
        <v>0</v>
      </c>
      <c r="I156" s="6">
        <v>105624585.24108133</v>
      </c>
      <c r="J156" s="6">
        <v>2965521.0950226001</v>
      </c>
      <c r="K156" s="6">
        <v>6477065.7918552002</v>
      </c>
      <c r="L156" s="6">
        <v>0</v>
      </c>
      <c r="M156" s="6">
        <v>0</v>
      </c>
      <c r="N156" s="7">
        <v>44680961.536783874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4184335.08</v>
      </c>
      <c r="V156" s="8">
        <f t="shared" si="2"/>
        <v>163932468.74474302</v>
      </c>
    </row>
    <row r="157" spans="1:22" x14ac:dyDescent="0.25">
      <c r="A157" s="5" t="s">
        <v>5</v>
      </c>
      <c r="B157" s="5" t="s">
        <v>225</v>
      </c>
      <c r="C157" s="5" t="s">
        <v>295</v>
      </c>
      <c r="D157" s="5" t="s">
        <v>296</v>
      </c>
      <c r="E157" s="15" t="s">
        <v>297</v>
      </c>
      <c r="F157" s="15" t="s">
        <v>768</v>
      </c>
      <c r="G157" s="6">
        <v>0</v>
      </c>
      <c r="H157" s="6">
        <v>0</v>
      </c>
      <c r="I157" s="6">
        <v>7379511.9495879989</v>
      </c>
      <c r="J157" s="6">
        <v>245500.47963801</v>
      </c>
      <c r="K157" s="6">
        <v>348555.65610859997</v>
      </c>
      <c r="L157" s="6">
        <v>0</v>
      </c>
      <c r="M157" s="6">
        <v>0</v>
      </c>
      <c r="N157" s="7">
        <v>2333697.4336046753</v>
      </c>
      <c r="O157" s="7">
        <v>0</v>
      </c>
      <c r="P157" s="7">
        <v>0</v>
      </c>
      <c r="Q157" s="7">
        <v>1729796.4199419357</v>
      </c>
      <c r="R157" s="7">
        <v>0</v>
      </c>
      <c r="S157" s="7">
        <v>0</v>
      </c>
      <c r="T157" s="7">
        <v>0</v>
      </c>
      <c r="U157" s="7">
        <v>249490.05552993334</v>
      </c>
      <c r="V157" s="8">
        <f t="shared" si="2"/>
        <v>12286551.994411154</v>
      </c>
    </row>
    <row r="158" spans="1:22" x14ac:dyDescent="0.25">
      <c r="A158" s="5" t="s">
        <v>5</v>
      </c>
      <c r="B158" s="5" t="s">
        <v>225</v>
      </c>
      <c r="C158" s="5" t="s">
        <v>295</v>
      </c>
      <c r="D158" s="5" t="s">
        <v>296</v>
      </c>
      <c r="E158" s="15" t="s">
        <v>298</v>
      </c>
      <c r="F158" s="15" t="s">
        <v>768</v>
      </c>
      <c r="G158" s="6">
        <v>0</v>
      </c>
      <c r="H158" s="6">
        <v>0</v>
      </c>
      <c r="I158" s="6">
        <v>10021272.196496166</v>
      </c>
      <c r="J158" s="6">
        <v>611660.37104072003</v>
      </c>
      <c r="K158" s="6">
        <v>953934.53393665003</v>
      </c>
      <c r="L158" s="6">
        <v>0</v>
      </c>
      <c r="M158" s="6">
        <v>0</v>
      </c>
      <c r="N158" s="7">
        <v>6257348.1584180221</v>
      </c>
      <c r="O158" s="7">
        <v>0</v>
      </c>
      <c r="P158" s="7">
        <v>0</v>
      </c>
      <c r="Q158" s="7">
        <v>1571928.7335543111</v>
      </c>
      <c r="R158" s="7">
        <v>0</v>
      </c>
      <c r="S158" s="7">
        <v>0</v>
      </c>
      <c r="T158" s="7">
        <v>0</v>
      </c>
      <c r="U158" s="7">
        <v>338803.94447006664</v>
      </c>
      <c r="V158" s="8">
        <f t="shared" si="2"/>
        <v>19754947.937915936</v>
      </c>
    </row>
    <row r="159" spans="1:22" x14ac:dyDescent="0.25">
      <c r="A159" s="5" t="s">
        <v>5</v>
      </c>
      <c r="B159" s="5" t="s">
        <v>225</v>
      </c>
      <c r="C159" s="5" t="s">
        <v>299</v>
      </c>
      <c r="D159" s="5" t="s">
        <v>300</v>
      </c>
      <c r="E159" s="15" t="s">
        <v>301</v>
      </c>
      <c r="F159" s="15" t="s">
        <v>768</v>
      </c>
      <c r="G159" s="6">
        <v>0</v>
      </c>
      <c r="H159" s="6">
        <v>0</v>
      </c>
      <c r="I159" s="6">
        <v>46898882.342622876</v>
      </c>
      <c r="J159" s="6">
        <v>1569522.8597285</v>
      </c>
      <c r="K159" s="6">
        <v>3661832.9049773999</v>
      </c>
      <c r="L159" s="6">
        <v>0</v>
      </c>
      <c r="M159" s="6">
        <v>0</v>
      </c>
      <c r="N159" s="7">
        <v>24217566.434657946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1947837.7800000003</v>
      </c>
      <c r="V159" s="8">
        <f t="shared" si="2"/>
        <v>78295642.32198672</v>
      </c>
    </row>
    <row r="160" spans="1:22" x14ac:dyDescent="0.25">
      <c r="A160" s="5" t="s">
        <v>5</v>
      </c>
      <c r="B160" s="5" t="s">
        <v>225</v>
      </c>
      <c r="C160" s="5" t="s">
        <v>302</v>
      </c>
      <c r="D160" s="5" t="s">
        <v>303</v>
      </c>
      <c r="E160" s="15" t="s">
        <v>304</v>
      </c>
      <c r="F160" s="15" t="s">
        <v>768</v>
      </c>
      <c r="G160" s="6">
        <v>0</v>
      </c>
      <c r="H160" s="6">
        <v>0</v>
      </c>
      <c r="I160" s="6">
        <v>11297245.524737451</v>
      </c>
      <c r="J160" s="6">
        <v>264322.85067873</v>
      </c>
      <c r="K160" s="6">
        <v>412113.05882352998</v>
      </c>
      <c r="L160" s="6">
        <v>0</v>
      </c>
      <c r="M160" s="6">
        <v>0</v>
      </c>
      <c r="N160" s="7">
        <v>2711410.6830561096</v>
      </c>
      <c r="O160" s="7">
        <v>0</v>
      </c>
      <c r="P160" s="7">
        <v>0</v>
      </c>
      <c r="Q160" s="7">
        <v>2615041.584007293</v>
      </c>
      <c r="R160" s="7">
        <v>0</v>
      </c>
      <c r="S160" s="7">
        <v>0</v>
      </c>
      <c r="T160" s="7">
        <v>0</v>
      </c>
      <c r="U160" s="7">
        <v>458136</v>
      </c>
      <c r="V160" s="8">
        <f t="shared" si="2"/>
        <v>17758269.701303113</v>
      </c>
    </row>
    <row r="161" spans="1:22" ht="30" x14ac:dyDescent="0.25">
      <c r="A161" s="5" t="s">
        <v>5</v>
      </c>
      <c r="B161" s="5" t="s">
        <v>225</v>
      </c>
      <c r="C161" s="5" t="s">
        <v>305</v>
      </c>
      <c r="D161" s="5" t="s">
        <v>306</v>
      </c>
      <c r="E161" s="15" t="s">
        <v>307</v>
      </c>
      <c r="F161" s="15" t="s">
        <v>768</v>
      </c>
      <c r="G161" s="6">
        <v>0</v>
      </c>
      <c r="H161" s="6">
        <v>0</v>
      </c>
      <c r="I161" s="6">
        <v>48867621.148343086</v>
      </c>
      <c r="J161" s="6">
        <v>1174498.5520362</v>
      </c>
      <c r="K161" s="6">
        <v>1794804.4977376</v>
      </c>
      <c r="L161" s="6">
        <v>0</v>
      </c>
      <c r="M161" s="6">
        <v>0</v>
      </c>
      <c r="N161" s="7">
        <v>11808507.611123046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2144543.6254056147</v>
      </c>
      <c r="V161" s="8">
        <f t="shared" si="2"/>
        <v>65789975.434645556</v>
      </c>
    </row>
    <row r="162" spans="1:22" ht="30" x14ac:dyDescent="0.25">
      <c r="A162" s="5" t="s">
        <v>5</v>
      </c>
      <c r="B162" s="5" t="s">
        <v>225</v>
      </c>
      <c r="C162" s="5" t="s">
        <v>305</v>
      </c>
      <c r="D162" s="5" t="s">
        <v>306</v>
      </c>
      <c r="E162" s="15" t="s">
        <v>308</v>
      </c>
      <c r="F162" s="15" t="s">
        <v>768</v>
      </c>
      <c r="G162" s="6">
        <v>0</v>
      </c>
      <c r="H162" s="6">
        <v>0</v>
      </c>
      <c r="I162" s="6">
        <v>31036358.248907194</v>
      </c>
      <c r="J162" s="6">
        <v>713489.35746605997</v>
      </c>
      <c r="K162" s="6">
        <v>1349666.4524886999</v>
      </c>
      <c r="L162" s="6">
        <v>0</v>
      </c>
      <c r="M162" s="6">
        <v>0</v>
      </c>
      <c r="N162" s="7">
        <v>9884274.6989727039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1346813.1328241469</v>
      </c>
      <c r="V162" s="8">
        <f t="shared" si="2"/>
        <v>44330601.890658803</v>
      </c>
    </row>
    <row r="163" spans="1:22" ht="30" x14ac:dyDescent="0.25">
      <c r="A163" s="5" t="s">
        <v>5</v>
      </c>
      <c r="B163" s="5" t="s">
        <v>225</v>
      </c>
      <c r="C163" s="5" t="s">
        <v>305</v>
      </c>
      <c r="D163" s="5" t="s">
        <v>306</v>
      </c>
      <c r="E163" s="15" t="s">
        <v>309</v>
      </c>
      <c r="F163" s="15" t="s">
        <v>768</v>
      </c>
      <c r="G163" s="6">
        <v>0</v>
      </c>
      <c r="H163" s="6">
        <v>0</v>
      </c>
      <c r="I163" s="6">
        <v>37987802.57676921</v>
      </c>
      <c r="J163" s="6">
        <v>1728867.6380090001</v>
      </c>
      <c r="K163" s="6">
        <v>2338159.0045249001</v>
      </c>
      <c r="L163" s="6">
        <v>0</v>
      </c>
      <c r="M163" s="6">
        <v>0</v>
      </c>
      <c r="N163" s="7">
        <v>17491031.408374164</v>
      </c>
      <c r="O163" s="7">
        <v>0</v>
      </c>
      <c r="P163" s="7">
        <v>0</v>
      </c>
      <c r="Q163" s="7">
        <v>10873276.194249794</v>
      </c>
      <c r="R163" s="7">
        <v>0</v>
      </c>
      <c r="S163" s="7">
        <v>0</v>
      </c>
      <c r="T163" s="7">
        <v>0</v>
      </c>
      <c r="U163" s="7">
        <v>1648468.9017702385</v>
      </c>
      <c r="V163" s="8">
        <f t="shared" si="2"/>
        <v>72067605.723697305</v>
      </c>
    </row>
    <row r="164" spans="1:22" x14ac:dyDescent="0.25">
      <c r="A164" s="5" t="s">
        <v>5</v>
      </c>
      <c r="B164" s="5" t="s">
        <v>225</v>
      </c>
      <c r="C164" s="5" t="s">
        <v>310</v>
      </c>
      <c r="D164" s="5" t="s">
        <v>311</v>
      </c>
      <c r="E164" s="15" t="s">
        <v>312</v>
      </c>
      <c r="F164" s="15" t="s">
        <v>768</v>
      </c>
      <c r="G164" s="6">
        <v>0</v>
      </c>
      <c r="H164" s="6">
        <v>0</v>
      </c>
      <c r="I164" s="6">
        <v>66319569.54589019</v>
      </c>
      <c r="J164" s="6">
        <v>1818093.2036198999</v>
      </c>
      <c r="K164" s="6">
        <v>5165109.8280542996</v>
      </c>
      <c r="L164" s="6">
        <v>0</v>
      </c>
      <c r="M164" s="6">
        <v>0</v>
      </c>
      <c r="N164" s="7">
        <v>30054770.319990836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3085576.0200000005</v>
      </c>
      <c r="V164" s="8">
        <f t="shared" si="2"/>
        <v>106443118.91755523</v>
      </c>
    </row>
    <row r="165" spans="1:22" ht="30" x14ac:dyDescent="0.25">
      <c r="A165" s="5" t="s">
        <v>5</v>
      </c>
      <c r="B165" s="5" t="s">
        <v>225</v>
      </c>
      <c r="C165" s="5" t="s">
        <v>313</v>
      </c>
      <c r="D165" s="5" t="s">
        <v>314</v>
      </c>
      <c r="E165" s="15" t="s">
        <v>315</v>
      </c>
      <c r="F165" s="15" t="s">
        <v>768</v>
      </c>
      <c r="G165" s="6">
        <v>0</v>
      </c>
      <c r="H165" s="6">
        <v>0</v>
      </c>
      <c r="I165" s="6">
        <v>57057906.607516564</v>
      </c>
      <c r="J165" s="6">
        <v>2348385.520362</v>
      </c>
      <c r="K165" s="6">
        <v>4734385.0678733001</v>
      </c>
      <c r="L165" s="6">
        <v>0</v>
      </c>
      <c r="M165" s="6">
        <v>0</v>
      </c>
      <c r="N165" s="7">
        <v>32640762.526058123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2301768</v>
      </c>
      <c r="V165" s="8">
        <f t="shared" si="2"/>
        <v>99083207.721809983</v>
      </c>
    </row>
    <row r="166" spans="1:22" x14ac:dyDescent="0.25">
      <c r="A166" s="5" t="s">
        <v>5</v>
      </c>
      <c r="B166" s="5" t="s">
        <v>225</v>
      </c>
      <c r="C166" s="5" t="s">
        <v>316</v>
      </c>
      <c r="D166" s="5" t="s">
        <v>317</v>
      </c>
      <c r="E166" s="15" t="s">
        <v>318</v>
      </c>
      <c r="F166" s="15" t="s">
        <v>768</v>
      </c>
      <c r="G166" s="6">
        <v>0</v>
      </c>
      <c r="H166" s="6">
        <v>0</v>
      </c>
      <c r="I166" s="6">
        <v>94653278.590476409</v>
      </c>
      <c r="J166" s="6">
        <v>4299063.4841628997</v>
      </c>
      <c r="K166" s="6">
        <v>7425365.040724</v>
      </c>
      <c r="L166" s="6">
        <v>0</v>
      </c>
      <c r="M166" s="6">
        <v>0</v>
      </c>
      <c r="N166" s="7">
        <v>47931436.171517909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4189050</v>
      </c>
      <c r="V166" s="8">
        <f t="shared" si="2"/>
        <v>158498193.28688121</v>
      </c>
    </row>
    <row r="167" spans="1:22" x14ac:dyDescent="0.25">
      <c r="A167" s="5" t="s">
        <v>5</v>
      </c>
      <c r="B167" s="5" t="s">
        <v>225</v>
      </c>
      <c r="C167" s="5" t="s">
        <v>319</v>
      </c>
      <c r="D167" s="5" t="s">
        <v>320</v>
      </c>
      <c r="E167" s="15" t="s">
        <v>321</v>
      </c>
      <c r="F167" s="15" t="s">
        <v>768</v>
      </c>
      <c r="G167" s="6">
        <v>0</v>
      </c>
      <c r="H167" s="6">
        <v>0</v>
      </c>
      <c r="I167" s="6">
        <v>79258591.47990559</v>
      </c>
      <c r="J167" s="6">
        <v>2734141.5927602001</v>
      </c>
      <c r="K167" s="6">
        <v>4582738.2714932002</v>
      </c>
      <c r="L167" s="6">
        <v>0</v>
      </c>
      <c r="M167" s="6">
        <v>0</v>
      </c>
      <c r="N167" s="7">
        <v>34340357.959241852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4021668.9</v>
      </c>
      <c r="V167" s="8">
        <f t="shared" si="2"/>
        <v>124937498.20340085</v>
      </c>
    </row>
    <row r="168" spans="1:22" ht="30" x14ac:dyDescent="0.25">
      <c r="A168" s="5" t="s">
        <v>5</v>
      </c>
      <c r="B168" s="5" t="s">
        <v>225</v>
      </c>
      <c r="C168" s="5" t="s">
        <v>322</v>
      </c>
      <c r="D168" s="5" t="s">
        <v>323</v>
      </c>
      <c r="E168" s="15" t="s">
        <v>324</v>
      </c>
      <c r="F168" s="15" t="s">
        <v>769</v>
      </c>
      <c r="G168" s="6">
        <v>0</v>
      </c>
      <c r="H168" s="6">
        <v>0</v>
      </c>
      <c r="I168" s="6">
        <v>175473879.29225796</v>
      </c>
      <c r="J168" s="6">
        <v>7871490.9954751004</v>
      </c>
      <c r="K168" s="6">
        <v>11427674.117647</v>
      </c>
      <c r="L168" s="6">
        <v>0</v>
      </c>
      <c r="M168" s="6">
        <v>0</v>
      </c>
      <c r="N168" s="7">
        <v>74383269.623675823</v>
      </c>
      <c r="O168" s="7">
        <v>0</v>
      </c>
      <c r="P168" s="7">
        <v>0</v>
      </c>
      <c r="Q168" s="7">
        <v>-7835364.9088202873</v>
      </c>
      <c r="R168" s="7">
        <v>0</v>
      </c>
      <c r="S168" s="7">
        <v>0</v>
      </c>
      <c r="T168" s="7">
        <v>0</v>
      </c>
      <c r="U168" s="7">
        <v>8970097.6340318918</v>
      </c>
      <c r="V168" s="8">
        <f t="shared" si="2"/>
        <v>270291046.75426745</v>
      </c>
    </row>
    <row r="169" spans="1:22" ht="30" x14ac:dyDescent="0.25">
      <c r="A169" s="5" t="s">
        <v>5</v>
      </c>
      <c r="B169" s="5" t="s">
        <v>225</v>
      </c>
      <c r="C169" s="5" t="s">
        <v>322</v>
      </c>
      <c r="D169" s="5" t="s">
        <v>323</v>
      </c>
      <c r="E169" s="15" t="s">
        <v>325</v>
      </c>
      <c r="F169" s="15" t="s">
        <v>768</v>
      </c>
      <c r="G169" s="6">
        <v>0</v>
      </c>
      <c r="H169" s="6">
        <v>0</v>
      </c>
      <c r="I169" s="6">
        <v>44669999.161144368</v>
      </c>
      <c r="J169" s="6">
        <v>2730649.040724</v>
      </c>
      <c r="K169" s="6">
        <v>3374068.2262443001</v>
      </c>
      <c r="L169" s="6">
        <v>0</v>
      </c>
      <c r="M169" s="6">
        <v>0</v>
      </c>
      <c r="N169" s="7">
        <v>33224437.006954297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2239638.7059681076</v>
      </c>
      <c r="V169" s="8">
        <f t="shared" si="2"/>
        <v>86238792.14103508</v>
      </c>
    </row>
    <row r="170" spans="1:22" ht="30" x14ac:dyDescent="0.25">
      <c r="A170" s="5" t="s">
        <v>5</v>
      </c>
      <c r="B170" s="5" t="s">
        <v>225</v>
      </c>
      <c r="C170" s="5" t="s">
        <v>109</v>
      </c>
      <c r="D170" s="5" t="s">
        <v>110</v>
      </c>
      <c r="E170" s="15" t="s">
        <v>326</v>
      </c>
      <c r="F170" s="15" t="s">
        <v>769</v>
      </c>
      <c r="G170" s="6">
        <v>0</v>
      </c>
      <c r="H170" s="6">
        <v>0</v>
      </c>
      <c r="I170" s="6">
        <v>59141211.752746038</v>
      </c>
      <c r="J170" s="6">
        <v>2660522.0542986002</v>
      </c>
      <c r="K170" s="6">
        <v>5015810.6696832003</v>
      </c>
      <c r="L170" s="6">
        <v>0</v>
      </c>
      <c r="M170" s="6">
        <v>0</v>
      </c>
      <c r="N170" s="7">
        <v>35775111.256495617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2490221.5708542666</v>
      </c>
      <c r="V170" s="8">
        <f t="shared" si="2"/>
        <v>105082877.30407773</v>
      </c>
    </row>
    <row r="171" spans="1:22" ht="30" x14ac:dyDescent="0.25">
      <c r="A171" s="5" t="s">
        <v>5</v>
      </c>
      <c r="B171" s="5" t="s">
        <v>225</v>
      </c>
      <c r="C171" s="5" t="s">
        <v>109</v>
      </c>
      <c r="D171" s="5" t="s">
        <v>110</v>
      </c>
      <c r="E171" s="15" t="s">
        <v>327</v>
      </c>
      <c r="F171" s="15" t="s">
        <v>768</v>
      </c>
      <c r="G171" s="6">
        <v>0</v>
      </c>
      <c r="H171" s="6">
        <v>0</v>
      </c>
      <c r="I171" s="6">
        <v>18819815.98648902</v>
      </c>
      <c r="J171" s="6">
        <v>384844.90497738001</v>
      </c>
      <c r="K171" s="6">
        <v>959718.94117647002</v>
      </c>
      <c r="L171" s="6">
        <v>0</v>
      </c>
      <c r="M171" s="6">
        <v>0</v>
      </c>
      <c r="N171" s="7">
        <v>6705841.8911812827</v>
      </c>
      <c r="O171" s="7">
        <v>0</v>
      </c>
      <c r="P171" s="7">
        <v>0</v>
      </c>
      <c r="Q171" s="7">
        <v>-4252456.605538873</v>
      </c>
      <c r="R171" s="7">
        <v>0</v>
      </c>
      <c r="S171" s="7">
        <v>0</v>
      </c>
      <c r="T171" s="7">
        <v>0</v>
      </c>
      <c r="U171" s="7">
        <v>1142634.2096909529</v>
      </c>
      <c r="V171" s="8">
        <f t="shared" si="2"/>
        <v>23760399.327976238</v>
      </c>
    </row>
    <row r="172" spans="1:22" ht="30" x14ac:dyDescent="0.25">
      <c r="A172" s="5" t="s">
        <v>5</v>
      </c>
      <c r="B172" s="5" t="s">
        <v>225</v>
      </c>
      <c r="C172" s="5" t="s">
        <v>109</v>
      </c>
      <c r="D172" s="5" t="s">
        <v>110</v>
      </c>
      <c r="E172" s="15" t="s">
        <v>328</v>
      </c>
      <c r="F172" s="15" t="s">
        <v>768</v>
      </c>
      <c r="G172" s="6">
        <v>0</v>
      </c>
      <c r="H172" s="6">
        <v>0</v>
      </c>
      <c r="I172" s="6">
        <v>23974912.195629343</v>
      </c>
      <c r="J172" s="6">
        <v>695016.28054298996</v>
      </c>
      <c r="K172" s="6">
        <v>1533577.2941177001</v>
      </c>
      <c r="L172" s="6">
        <v>0</v>
      </c>
      <c r="M172" s="6">
        <v>0</v>
      </c>
      <c r="N172" s="7">
        <v>10096350.699012972</v>
      </c>
      <c r="O172" s="7">
        <v>0</v>
      </c>
      <c r="P172" s="7">
        <v>0</v>
      </c>
      <c r="Q172" s="7">
        <v>-4081849.6926086047</v>
      </c>
      <c r="R172" s="7">
        <v>0</v>
      </c>
      <c r="S172" s="7">
        <v>0</v>
      </c>
      <c r="T172" s="7">
        <v>0</v>
      </c>
      <c r="U172" s="7">
        <v>989680.21490475105</v>
      </c>
      <c r="V172" s="8">
        <f t="shared" si="2"/>
        <v>33207686.99159915</v>
      </c>
    </row>
    <row r="173" spans="1:22" ht="30" x14ac:dyDescent="0.25">
      <c r="A173" s="5" t="s">
        <v>5</v>
      </c>
      <c r="B173" s="5" t="s">
        <v>225</v>
      </c>
      <c r="C173" s="5" t="s">
        <v>109</v>
      </c>
      <c r="D173" s="5" t="s">
        <v>110</v>
      </c>
      <c r="E173" s="15" t="s">
        <v>329</v>
      </c>
      <c r="F173" s="15" t="s">
        <v>768</v>
      </c>
      <c r="G173" s="6">
        <v>0</v>
      </c>
      <c r="H173" s="6">
        <v>0</v>
      </c>
      <c r="I173" s="6">
        <v>97495662.972682595</v>
      </c>
      <c r="J173" s="6">
        <v>2364703.3846153999</v>
      </c>
      <c r="K173" s="6">
        <v>5309294.9411765002</v>
      </c>
      <c r="L173" s="6">
        <v>0</v>
      </c>
      <c r="M173" s="6">
        <v>0</v>
      </c>
      <c r="N173" s="7">
        <v>36848701.82853315</v>
      </c>
      <c r="O173" s="7">
        <v>0</v>
      </c>
      <c r="P173" s="7">
        <v>0</v>
      </c>
      <c r="Q173" s="7">
        <v>-11881728.161505979</v>
      </c>
      <c r="R173" s="7">
        <v>0</v>
      </c>
      <c r="S173" s="7">
        <v>0</v>
      </c>
      <c r="T173" s="7">
        <v>0</v>
      </c>
      <c r="U173" s="7">
        <v>4319136.984550029</v>
      </c>
      <c r="V173" s="8">
        <f t="shared" si="2"/>
        <v>134455771.95005172</v>
      </c>
    </row>
    <row r="174" spans="1:22" x14ac:dyDescent="0.25">
      <c r="A174" s="5" t="s">
        <v>5</v>
      </c>
      <c r="B174" s="5" t="s">
        <v>225</v>
      </c>
      <c r="C174" s="5" t="s">
        <v>141</v>
      </c>
      <c r="D174" s="5" t="s">
        <v>142</v>
      </c>
      <c r="E174" s="15" t="s">
        <v>330</v>
      </c>
      <c r="F174" s="15" t="s">
        <v>768</v>
      </c>
      <c r="G174" s="6">
        <v>0</v>
      </c>
      <c r="H174" s="6">
        <v>0</v>
      </c>
      <c r="I174" s="6">
        <v>28347827.015930239</v>
      </c>
      <c r="J174" s="6">
        <v>1538930.8868778001</v>
      </c>
      <c r="K174" s="6">
        <v>2552229.4570136</v>
      </c>
      <c r="L174" s="6">
        <v>0</v>
      </c>
      <c r="M174" s="6">
        <v>0</v>
      </c>
      <c r="N174" s="7">
        <v>14883095.910671603</v>
      </c>
      <c r="O174" s="7">
        <v>0</v>
      </c>
      <c r="P174" s="7">
        <v>0</v>
      </c>
      <c r="Q174" s="7">
        <v>-10683596.509298103</v>
      </c>
      <c r="R174" s="7">
        <v>0</v>
      </c>
      <c r="S174" s="7">
        <v>0</v>
      </c>
      <c r="T174" s="7">
        <v>0</v>
      </c>
      <c r="U174" s="7">
        <v>1402660.6199999999</v>
      </c>
      <c r="V174" s="8">
        <f t="shared" si="2"/>
        <v>38041147.381195135</v>
      </c>
    </row>
    <row r="175" spans="1:22" x14ac:dyDescent="0.25">
      <c r="A175" s="5" t="s">
        <v>5</v>
      </c>
      <c r="B175" s="5" t="s">
        <v>225</v>
      </c>
      <c r="C175" s="5" t="s">
        <v>331</v>
      </c>
      <c r="D175" s="5" t="s">
        <v>332</v>
      </c>
      <c r="E175" s="15" t="s">
        <v>333</v>
      </c>
      <c r="F175" s="15" t="s">
        <v>769</v>
      </c>
      <c r="G175" s="6">
        <v>0</v>
      </c>
      <c r="H175" s="6">
        <v>0</v>
      </c>
      <c r="I175" s="6">
        <v>4010141.1911121178</v>
      </c>
      <c r="J175" s="6">
        <v>32761.013574660999</v>
      </c>
      <c r="K175" s="6">
        <v>101284.23529411999</v>
      </c>
      <c r="L175" s="6">
        <v>0</v>
      </c>
      <c r="M175" s="6">
        <v>0</v>
      </c>
      <c r="N175" s="7">
        <v>1073818.1828360904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241457.0589893788</v>
      </c>
      <c r="V175" s="8">
        <f t="shared" si="2"/>
        <v>5459461.6818063678</v>
      </c>
    </row>
    <row r="176" spans="1:22" x14ac:dyDescent="0.25">
      <c r="A176" s="5" t="s">
        <v>5</v>
      </c>
      <c r="B176" s="5" t="s">
        <v>225</v>
      </c>
      <c r="C176" s="5" t="s">
        <v>331</v>
      </c>
      <c r="D176" s="5" t="s">
        <v>332</v>
      </c>
      <c r="E176" s="15" t="s">
        <v>334</v>
      </c>
      <c r="F176" s="15" t="s">
        <v>769</v>
      </c>
      <c r="G176" s="6">
        <v>0</v>
      </c>
      <c r="H176" s="6">
        <v>0</v>
      </c>
      <c r="I176" s="6">
        <v>183358614.94942713</v>
      </c>
      <c r="J176" s="6">
        <v>9921201.7013575006</v>
      </c>
      <c r="K176" s="6">
        <v>19232281.837104</v>
      </c>
      <c r="L176" s="6">
        <v>0</v>
      </c>
      <c r="M176" s="6">
        <v>0</v>
      </c>
      <c r="N176" s="7">
        <v>139235087.24554479</v>
      </c>
      <c r="O176" s="7">
        <v>0</v>
      </c>
      <c r="P176" s="7">
        <v>0</v>
      </c>
      <c r="Q176" s="7">
        <v>-19526466.386642046</v>
      </c>
      <c r="R176" s="7">
        <v>0</v>
      </c>
      <c r="S176" s="7">
        <v>0</v>
      </c>
      <c r="T176" s="7">
        <v>0</v>
      </c>
      <c r="U176" s="7">
        <v>9526775.7410106212</v>
      </c>
      <c r="V176" s="8">
        <f t="shared" si="2"/>
        <v>341747495.08780199</v>
      </c>
    </row>
    <row r="177" spans="1:22" x14ac:dyDescent="0.25">
      <c r="A177" s="5" t="s">
        <v>5</v>
      </c>
      <c r="B177" s="5" t="s">
        <v>225</v>
      </c>
      <c r="C177" s="5" t="s">
        <v>43</v>
      </c>
      <c r="D177" s="5" t="s">
        <v>44</v>
      </c>
      <c r="E177" s="15" t="s">
        <v>335</v>
      </c>
      <c r="F177" s="15" t="s">
        <v>768</v>
      </c>
      <c r="G177" s="6">
        <v>0</v>
      </c>
      <c r="H177" s="6">
        <v>0</v>
      </c>
      <c r="I177" s="6">
        <v>91257662.059119627</v>
      </c>
      <c r="J177" s="6">
        <v>2660784.1628959002</v>
      </c>
      <c r="K177" s="6">
        <v>6667185.4117647</v>
      </c>
      <c r="L177" s="6">
        <v>0</v>
      </c>
      <c r="M177" s="6">
        <v>0</v>
      </c>
      <c r="N177" s="7">
        <v>46275176.172145255</v>
      </c>
      <c r="O177" s="7">
        <v>0</v>
      </c>
      <c r="P177" s="7">
        <v>0</v>
      </c>
      <c r="Q177" s="7">
        <v>-3379544.8352394789</v>
      </c>
      <c r="R177" s="7">
        <v>0</v>
      </c>
      <c r="S177" s="7">
        <v>0</v>
      </c>
      <c r="T177" s="7">
        <v>0</v>
      </c>
      <c r="U177" s="7">
        <v>4278410.6315265149</v>
      </c>
      <c r="V177" s="8">
        <f t="shared" si="2"/>
        <v>147759673.60221255</v>
      </c>
    </row>
    <row r="178" spans="1:22" x14ac:dyDescent="0.25">
      <c r="A178" s="5" t="s">
        <v>5</v>
      </c>
      <c r="B178" s="5" t="s">
        <v>225</v>
      </c>
      <c r="C178" s="5" t="s">
        <v>43</v>
      </c>
      <c r="D178" s="5" t="s">
        <v>44</v>
      </c>
      <c r="E178" s="15" t="s">
        <v>336</v>
      </c>
      <c r="F178" s="15" t="s">
        <v>769</v>
      </c>
      <c r="G178" s="6">
        <v>0</v>
      </c>
      <c r="H178" s="6">
        <v>0</v>
      </c>
      <c r="I178" s="6">
        <v>67540941.282073259</v>
      </c>
      <c r="J178" s="6">
        <v>3203260.5248869001</v>
      </c>
      <c r="K178" s="6">
        <v>7542447.2126695998</v>
      </c>
      <c r="L178" s="6">
        <v>0</v>
      </c>
      <c r="M178" s="6">
        <v>0</v>
      </c>
      <c r="N178" s="7">
        <v>55736650.015566826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3224743.3173129219</v>
      </c>
      <c r="V178" s="8">
        <f t="shared" si="2"/>
        <v>137248042.3525095</v>
      </c>
    </row>
    <row r="179" spans="1:22" x14ac:dyDescent="0.25">
      <c r="A179" s="5" t="s">
        <v>5</v>
      </c>
      <c r="B179" s="5" t="s">
        <v>225</v>
      </c>
      <c r="C179" s="5" t="s">
        <v>43</v>
      </c>
      <c r="D179" s="5" t="s">
        <v>44</v>
      </c>
      <c r="E179" s="15" t="s">
        <v>337</v>
      </c>
      <c r="F179" s="15" t="s">
        <v>768</v>
      </c>
      <c r="G179" s="6">
        <v>0</v>
      </c>
      <c r="H179" s="6">
        <v>0</v>
      </c>
      <c r="I179" s="6">
        <v>13751907.124204792</v>
      </c>
      <c r="J179" s="6">
        <v>290243.65610859997</v>
      </c>
      <c r="K179" s="6">
        <v>793690.91402716003</v>
      </c>
      <c r="L179" s="6">
        <v>0</v>
      </c>
      <c r="M179" s="6">
        <v>0</v>
      </c>
      <c r="N179" s="7">
        <v>4758690.1542962268</v>
      </c>
      <c r="O179" s="7">
        <v>0</v>
      </c>
      <c r="P179" s="7">
        <v>0</v>
      </c>
      <c r="Q179" s="7">
        <v>-1533914.7078596456</v>
      </c>
      <c r="R179" s="7">
        <v>0</v>
      </c>
      <c r="S179" s="7">
        <v>0</v>
      </c>
      <c r="T179" s="7">
        <v>0</v>
      </c>
      <c r="U179" s="7">
        <v>652001.47116056213</v>
      </c>
      <c r="V179" s="8">
        <f t="shared" si="2"/>
        <v>18712618.611937691</v>
      </c>
    </row>
    <row r="180" spans="1:22" x14ac:dyDescent="0.25">
      <c r="A180" s="5" t="s">
        <v>5</v>
      </c>
      <c r="B180" s="5" t="s">
        <v>225</v>
      </c>
      <c r="C180" s="5" t="s">
        <v>208</v>
      </c>
      <c r="D180" s="5" t="s">
        <v>209</v>
      </c>
      <c r="E180" s="15" t="s">
        <v>338</v>
      </c>
      <c r="F180" s="15" t="s">
        <v>769</v>
      </c>
      <c r="G180" s="6">
        <v>0</v>
      </c>
      <c r="H180" s="6">
        <v>0</v>
      </c>
      <c r="I180" s="6">
        <v>23892550.428885445</v>
      </c>
      <c r="J180" s="6">
        <v>1350725.5113122</v>
      </c>
      <c r="K180" s="6">
        <v>2116654.8506788001</v>
      </c>
      <c r="L180" s="6">
        <v>0</v>
      </c>
      <c r="M180" s="6">
        <v>0</v>
      </c>
      <c r="N180" s="7">
        <v>16254587.038345397</v>
      </c>
      <c r="O180" s="7">
        <v>0</v>
      </c>
      <c r="P180" s="7">
        <v>0</v>
      </c>
      <c r="Q180" s="7">
        <v>6668763.2424090505</v>
      </c>
      <c r="R180" s="7">
        <v>0</v>
      </c>
      <c r="S180" s="7">
        <v>0</v>
      </c>
      <c r="T180" s="7">
        <v>0</v>
      </c>
      <c r="U180" s="7">
        <v>1289427.6666088731</v>
      </c>
      <c r="V180" s="8">
        <f t="shared" si="2"/>
        <v>51572708.738239765</v>
      </c>
    </row>
    <row r="181" spans="1:22" x14ac:dyDescent="0.25">
      <c r="A181" s="5" t="s">
        <v>5</v>
      </c>
      <c r="B181" s="5" t="s">
        <v>225</v>
      </c>
      <c r="C181" s="5" t="s">
        <v>208</v>
      </c>
      <c r="D181" s="5" t="s">
        <v>209</v>
      </c>
      <c r="E181" s="15" t="s">
        <v>339</v>
      </c>
      <c r="F181" s="15" t="s">
        <v>769</v>
      </c>
      <c r="G181" s="6">
        <v>0</v>
      </c>
      <c r="H181" s="6">
        <v>0</v>
      </c>
      <c r="I181" s="6">
        <v>48029256.21512235</v>
      </c>
      <c r="J181" s="6">
        <v>1995253.5294118</v>
      </c>
      <c r="K181" s="6">
        <v>4188925.1402715002</v>
      </c>
      <c r="L181" s="6">
        <v>0</v>
      </c>
      <c r="M181" s="6">
        <v>0</v>
      </c>
      <c r="N181" s="7">
        <v>33171015.337509383</v>
      </c>
      <c r="O181" s="7">
        <v>0</v>
      </c>
      <c r="P181" s="7">
        <v>0</v>
      </c>
      <c r="Q181" s="7">
        <v>-4973558.9792788364</v>
      </c>
      <c r="R181" s="7">
        <v>0</v>
      </c>
      <c r="S181" s="7">
        <v>0</v>
      </c>
      <c r="T181" s="7">
        <v>0</v>
      </c>
      <c r="U181" s="7">
        <v>2592031.8533911277</v>
      </c>
      <c r="V181" s="8">
        <f t="shared" si="2"/>
        <v>85002923.096427321</v>
      </c>
    </row>
    <row r="182" spans="1:22" x14ac:dyDescent="0.25">
      <c r="A182" s="5" t="s">
        <v>5</v>
      </c>
      <c r="B182" s="5" t="s">
        <v>225</v>
      </c>
      <c r="C182" s="5" t="s">
        <v>340</v>
      </c>
      <c r="D182" s="5" t="s">
        <v>341</v>
      </c>
      <c r="E182" s="15" t="s">
        <v>342</v>
      </c>
      <c r="F182" s="15" t="s">
        <v>768</v>
      </c>
      <c r="G182" s="6">
        <v>0</v>
      </c>
      <c r="H182" s="6">
        <v>0</v>
      </c>
      <c r="I182" s="6">
        <v>7959643.8854161557</v>
      </c>
      <c r="J182" s="6">
        <v>316582.90497738001</v>
      </c>
      <c r="K182" s="6">
        <v>615734.50678733003</v>
      </c>
      <c r="L182" s="6">
        <v>0</v>
      </c>
      <c r="M182" s="6">
        <v>0</v>
      </c>
      <c r="N182" s="7">
        <v>4270370.8306547403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434665.47453350137</v>
      </c>
      <c r="V182" s="8">
        <f t="shared" si="2"/>
        <v>13596997.602369109</v>
      </c>
    </row>
    <row r="183" spans="1:22" x14ac:dyDescent="0.25">
      <c r="A183" s="5" t="s">
        <v>5</v>
      </c>
      <c r="B183" s="5" t="s">
        <v>225</v>
      </c>
      <c r="C183" s="5" t="s">
        <v>340</v>
      </c>
      <c r="D183" s="5" t="s">
        <v>341</v>
      </c>
      <c r="E183" s="15" t="s">
        <v>343</v>
      </c>
      <c r="F183" s="15" t="s">
        <v>768</v>
      </c>
      <c r="G183" s="6">
        <v>0</v>
      </c>
      <c r="H183" s="6">
        <v>0</v>
      </c>
      <c r="I183" s="6">
        <v>121091413.15581593</v>
      </c>
      <c r="J183" s="6">
        <v>4533319.0588234998</v>
      </c>
      <c r="K183" s="6">
        <v>8027481.3484162996</v>
      </c>
      <c r="L183" s="6">
        <v>0</v>
      </c>
      <c r="M183" s="6">
        <v>0</v>
      </c>
      <c r="N183" s="7">
        <v>68612051.955426633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6612639.6254664995</v>
      </c>
      <c r="V183" s="8">
        <f t="shared" si="2"/>
        <v>208876905.14394885</v>
      </c>
    </row>
    <row r="184" spans="1:22" ht="30" x14ac:dyDescent="0.25">
      <c r="A184" s="5" t="s">
        <v>5</v>
      </c>
      <c r="B184" s="5" t="s">
        <v>225</v>
      </c>
      <c r="C184" s="5" t="s">
        <v>344</v>
      </c>
      <c r="D184" s="5" t="s">
        <v>345</v>
      </c>
      <c r="E184" s="15" t="s">
        <v>346</v>
      </c>
      <c r="F184" s="15" t="s">
        <v>768</v>
      </c>
      <c r="G184" s="6">
        <v>0</v>
      </c>
      <c r="H184" s="6">
        <v>0</v>
      </c>
      <c r="I184" s="6">
        <v>37927385.595948987</v>
      </c>
      <c r="J184" s="6">
        <v>1785988.3076923001</v>
      </c>
      <c r="K184" s="6">
        <v>2060865.6289593</v>
      </c>
      <c r="L184" s="6">
        <v>0</v>
      </c>
      <c r="M184" s="6">
        <v>0</v>
      </c>
      <c r="N184" s="7">
        <v>16270589.147672603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1423872.3484062941</v>
      </c>
      <c r="V184" s="8">
        <f t="shared" si="2"/>
        <v>59468701.028679475</v>
      </c>
    </row>
    <row r="185" spans="1:22" ht="30" x14ac:dyDescent="0.25">
      <c r="A185" s="5" t="s">
        <v>5</v>
      </c>
      <c r="B185" s="5" t="s">
        <v>225</v>
      </c>
      <c r="C185" s="5" t="s">
        <v>344</v>
      </c>
      <c r="D185" s="5" t="s">
        <v>345</v>
      </c>
      <c r="E185" s="15" t="s">
        <v>347</v>
      </c>
      <c r="F185" s="15" t="s">
        <v>768</v>
      </c>
      <c r="G185" s="6">
        <v>0</v>
      </c>
      <c r="H185" s="6">
        <v>0</v>
      </c>
      <c r="I185" s="6">
        <v>31643500.550790213</v>
      </c>
      <c r="J185" s="6">
        <v>1786956.4615384999</v>
      </c>
      <c r="K185" s="6">
        <v>2009009.3303167999</v>
      </c>
      <c r="L185" s="6">
        <v>0</v>
      </c>
      <c r="M185" s="6">
        <v>0</v>
      </c>
      <c r="N185" s="7">
        <v>19855151.766670067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1187962.332048059</v>
      </c>
      <c r="V185" s="8">
        <f t="shared" si="2"/>
        <v>56482580.441363633</v>
      </c>
    </row>
    <row r="186" spans="1:22" ht="30" x14ac:dyDescent="0.25">
      <c r="A186" s="5" t="s">
        <v>5</v>
      </c>
      <c r="B186" s="5" t="s">
        <v>225</v>
      </c>
      <c r="C186" s="5" t="s">
        <v>344</v>
      </c>
      <c r="D186" s="5" t="s">
        <v>345</v>
      </c>
      <c r="E186" s="15" t="s">
        <v>348</v>
      </c>
      <c r="F186" s="15" t="s">
        <v>768</v>
      </c>
      <c r="G186" s="6">
        <v>0</v>
      </c>
      <c r="H186" s="6">
        <v>0</v>
      </c>
      <c r="I186" s="6">
        <v>34571936.148309767</v>
      </c>
      <c r="J186" s="6">
        <v>1725734.6787330001</v>
      </c>
      <c r="K186" s="6">
        <v>2545645.0859727999</v>
      </c>
      <c r="L186" s="6">
        <v>0</v>
      </c>
      <c r="M186" s="6">
        <v>0</v>
      </c>
      <c r="N186" s="7">
        <v>20261977.200784843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1297901.849520155</v>
      </c>
      <c r="V186" s="8">
        <f t="shared" si="2"/>
        <v>60403194.963320561</v>
      </c>
    </row>
    <row r="187" spans="1:22" ht="30" x14ac:dyDescent="0.25">
      <c r="A187" s="5" t="s">
        <v>5</v>
      </c>
      <c r="B187" s="5" t="s">
        <v>225</v>
      </c>
      <c r="C187" s="5" t="s">
        <v>344</v>
      </c>
      <c r="D187" s="5" t="s">
        <v>345</v>
      </c>
      <c r="E187" s="15" t="s">
        <v>349</v>
      </c>
      <c r="F187" s="15" t="s">
        <v>768</v>
      </c>
      <c r="G187" s="6">
        <v>0</v>
      </c>
      <c r="H187" s="6">
        <v>0</v>
      </c>
      <c r="I187" s="6">
        <v>11919359.832770135</v>
      </c>
      <c r="J187" s="6">
        <v>454887.52036199003</v>
      </c>
      <c r="K187" s="6">
        <v>566371.58371040004</v>
      </c>
      <c r="L187" s="6">
        <v>0</v>
      </c>
      <c r="M187" s="6">
        <v>0</v>
      </c>
      <c r="N187" s="7">
        <v>3998669.4499645368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447477.37314113206</v>
      </c>
      <c r="V187" s="8">
        <f t="shared" si="2"/>
        <v>17386765.759948194</v>
      </c>
    </row>
    <row r="188" spans="1:22" ht="30" x14ac:dyDescent="0.25">
      <c r="A188" s="5" t="s">
        <v>5</v>
      </c>
      <c r="B188" s="5" t="s">
        <v>225</v>
      </c>
      <c r="C188" s="5" t="s">
        <v>344</v>
      </c>
      <c r="D188" s="5" t="s">
        <v>345</v>
      </c>
      <c r="E188" s="15" t="s">
        <v>350</v>
      </c>
      <c r="F188" s="15" t="s">
        <v>768</v>
      </c>
      <c r="G188" s="6">
        <v>0</v>
      </c>
      <c r="H188" s="6">
        <v>0</v>
      </c>
      <c r="I188" s="6">
        <v>14088679.956155155</v>
      </c>
      <c r="J188" s="6">
        <v>509955.10407240002</v>
      </c>
      <c r="K188" s="6">
        <v>830055.12217194994</v>
      </c>
      <c r="L188" s="6">
        <v>0</v>
      </c>
      <c r="M188" s="6">
        <v>0</v>
      </c>
      <c r="N188" s="7">
        <v>6266406.0334213143</v>
      </c>
      <c r="O188" s="7">
        <v>0</v>
      </c>
      <c r="P188" s="7">
        <v>0</v>
      </c>
      <c r="Q188" s="7">
        <v>368348.57088625059</v>
      </c>
      <c r="R188" s="7">
        <v>0</v>
      </c>
      <c r="S188" s="7">
        <v>0</v>
      </c>
      <c r="T188" s="7">
        <v>0</v>
      </c>
      <c r="U188" s="7">
        <v>528918.12867950427</v>
      </c>
      <c r="V188" s="8">
        <f t="shared" si="2"/>
        <v>22592362.915386572</v>
      </c>
    </row>
    <row r="189" spans="1:22" ht="30" x14ac:dyDescent="0.25">
      <c r="A189" s="5" t="s">
        <v>5</v>
      </c>
      <c r="B189" s="5" t="s">
        <v>225</v>
      </c>
      <c r="C189" s="5" t="s">
        <v>344</v>
      </c>
      <c r="D189" s="5" t="s">
        <v>345</v>
      </c>
      <c r="E189" s="15" t="s">
        <v>351</v>
      </c>
      <c r="F189" s="15" t="s">
        <v>768</v>
      </c>
      <c r="G189" s="6">
        <v>0</v>
      </c>
      <c r="H189" s="6">
        <v>0</v>
      </c>
      <c r="I189" s="6">
        <v>33832401.142006241</v>
      </c>
      <c r="J189" s="6">
        <v>725286.03619909997</v>
      </c>
      <c r="K189" s="6">
        <v>1258197.4208145</v>
      </c>
      <c r="L189" s="6">
        <v>0</v>
      </c>
      <c r="M189" s="6">
        <v>0</v>
      </c>
      <c r="N189" s="7">
        <v>7946988.8571278816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1348073.1082192131</v>
      </c>
      <c r="V189" s="8">
        <f t="shared" si="2"/>
        <v>45110946.564366937</v>
      </c>
    </row>
    <row r="190" spans="1:22" ht="30" x14ac:dyDescent="0.25">
      <c r="A190" s="5" t="s">
        <v>5</v>
      </c>
      <c r="B190" s="5" t="s">
        <v>225</v>
      </c>
      <c r="C190" s="5" t="s">
        <v>344</v>
      </c>
      <c r="D190" s="5" t="s">
        <v>345</v>
      </c>
      <c r="E190" s="15" t="s">
        <v>352</v>
      </c>
      <c r="F190" s="15" t="s">
        <v>768</v>
      </c>
      <c r="G190" s="6">
        <v>0</v>
      </c>
      <c r="H190" s="6">
        <v>0</v>
      </c>
      <c r="I190" s="6">
        <v>8669341.9210596215</v>
      </c>
      <c r="J190" s="6">
        <v>180927.92760180999</v>
      </c>
      <c r="K190" s="6">
        <v>373013.08597284998</v>
      </c>
      <c r="L190" s="6">
        <v>0</v>
      </c>
      <c r="M190" s="6">
        <v>0</v>
      </c>
      <c r="N190" s="7">
        <v>2578711.7926130854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325464.9917550541</v>
      </c>
      <c r="V190" s="8">
        <f t="shared" si="2"/>
        <v>12127459.71900242</v>
      </c>
    </row>
    <row r="191" spans="1:22" ht="30" x14ac:dyDescent="0.25">
      <c r="A191" s="5" t="s">
        <v>5</v>
      </c>
      <c r="B191" s="5" t="s">
        <v>225</v>
      </c>
      <c r="C191" s="5" t="s">
        <v>344</v>
      </c>
      <c r="D191" s="5" t="s">
        <v>345</v>
      </c>
      <c r="E191" s="15" t="s">
        <v>353</v>
      </c>
      <c r="F191" s="15" t="s">
        <v>768</v>
      </c>
      <c r="G191" s="6">
        <v>0</v>
      </c>
      <c r="H191" s="6">
        <v>0</v>
      </c>
      <c r="I191" s="6">
        <v>7712743.736352263</v>
      </c>
      <c r="J191" s="6">
        <v>269684</v>
      </c>
      <c r="K191" s="6">
        <v>294980.3800905</v>
      </c>
      <c r="L191" s="6">
        <v>0</v>
      </c>
      <c r="M191" s="6">
        <v>0</v>
      </c>
      <c r="N191" s="7">
        <v>2075721.5361442664</v>
      </c>
      <c r="O191" s="7">
        <v>0</v>
      </c>
      <c r="P191" s="7">
        <v>0</v>
      </c>
      <c r="Q191" s="7">
        <v>-1096161.4863122751</v>
      </c>
      <c r="R191" s="7">
        <v>0</v>
      </c>
      <c r="S191" s="7">
        <v>0</v>
      </c>
      <c r="T191" s="7">
        <v>0</v>
      </c>
      <c r="U191" s="7">
        <v>488147.99141800002</v>
      </c>
      <c r="V191" s="8">
        <f t="shared" si="2"/>
        <v>9745116.1576927546</v>
      </c>
    </row>
    <row r="192" spans="1:22" ht="30" x14ac:dyDescent="0.25">
      <c r="A192" s="5" t="s">
        <v>5</v>
      </c>
      <c r="B192" s="5" t="s">
        <v>225</v>
      </c>
      <c r="C192" s="5" t="s">
        <v>344</v>
      </c>
      <c r="D192" s="5" t="s">
        <v>345</v>
      </c>
      <c r="E192" s="15" t="s">
        <v>354</v>
      </c>
      <c r="F192" s="15" t="s">
        <v>768</v>
      </c>
      <c r="G192" s="6">
        <v>0</v>
      </c>
      <c r="H192" s="6">
        <v>0</v>
      </c>
      <c r="I192" s="6">
        <v>47680076.171409741</v>
      </c>
      <c r="J192" s="6">
        <v>2494325.9095023</v>
      </c>
      <c r="K192" s="6">
        <v>4362686.9049773002</v>
      </c>
      <c r="L192" s="6">
        <v>0</v>
      </c>
      <c r="M192" s="6">
        <v>0</v>
      </c>
      <c r="N192" s="7">
        <v>29759701.894892283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1790008.4849936904</v>
      </c>
      <c r="V192" s="8">
        <f t="shared" si="2"/>
        <v>86086799.365775317</v>
      </c>
    </row>
    <row r="193" spans="1:22" ht="30" x14ac:dyDescent="0.25">
      <c r="A193" s="5" t="s">
        <v>5</v>
      </c>
      <c r="B193" s="5" t="s">
        <v>225</v>
      </c>
      <c r="C193" s="5" t="s">
        <v>344</v>
      </c>
      <c r="D193" s="5" t="s">
        <v>345</v>
      </c>
      <c r="E193" s="15" t="s">
        <v>355</v>
      </c>
      <c r="F193" s="15" t="s">
        <v>768</v>
      </c>
      <c r="G193" s="6">
        <v>0</v>
      </c>
      <c r="H193" s="6">
        <v>0</v>
      </c>
      <c r="I193" s="6">
        <v>28174695.020488247</v>
      </c>
      <c r="J193" s="6">
        <v>1261577.4117647</v>
      </c>
      <c r="K193" s="6">
        <v>2081452.8506787</v>
      </c>
      <c r="L193" s="6">
        <v>0</v>
      </c>
      <c r="M193" s="6">
        <v>0</v>
      </c>
      <c r="N193" s="7">
        <v>14412373.227877418</v>
      </c>
      <c r="O193" s="7">
        <v>0</v>
      </c>
      <c r="P193" s="7">
        <v>0</v>
      </c>
      <c r="Q193" s="7">
        <v>-5400545.7771413233</v>
      </c>
      <c r="R193" s="7">
        <v>0</v>
      </c>
      <c r="S193" s="7">
        <v>0</v>
      </c>
      <c r="T193" s="7">
        <v>0</v>
      </c>
      <c r="U193" s="7">
        <v>1057736.2118188981</v>
      </c>
      <c r="V193" s="8">
        <f t="shared" si="2"/>
        <v>41587288.945486635</v>
      </c>
    </row>
    <row r="194" spans="1:22" x14ac:dyDescent="0.25">
      <c r="A194" s="5" t="s">
        <v>5</v>
      </c>
      <c r="B194" s="5" t="s">
        <v>225</v>
      </c>
      <c r="C194" s="5" t="s">
        <v>356</v>
      </c>
      <c r="D194" s="5" t="s">
        <v>357</v>
      </c>
      <c r="E194" s="15" t="s">
        <v>358</v>
      </c>
      <c r="F194" s="15" t="s">
        <v>768</v>
      </c>
      <c r="G194" s="6">
        <v>0</v>
      </c>
      <c r="H194" s="6">
        <v>0</v>
      </c>
      <c r="I194" s="6">
        <v>40402013.246430047</v>
      </c>
      <c r="J194" s="6">
        <v>2657129.7918552002</v>
      </c>
      <c r="K194" s="6">
        <v>3866816.6606335002</v>
      </c>
      <c r="L194" s="6">
        <v>0</v>
      </c>
      <c r="M194" s="6">
        <v>0</v>
      </c>
      <c r="N194" s="7">
        <v>27917468.292898346</v>
      </c>
      <c r="O194" s="7">
        <v>0</v>
      </c>
      <c r="P194" s="7">
        <v>0</v>
      </c>
      <c r="Q194" s="7">
        <v>3427988.1444990635</v>
      </c>
      <c r="R194" s="7">
        <v>0</v>
      </c>
      <c r="S194" s="7">
        <v>0</v>
      </c>
      <c r="T194" s="7">
        <v>0</v>
      </c>
      <c r="U194" s="7">
        <v>1758133.9409431433</v>
      </c>
      <c r="V194" s="8">
        <f t="shared" si="2"/>
        <v>80029550.077259287</v>
      </c>
    </row>
    <row r="195" spans="1:22" x14ac:dyDescent="0.25">
      <c r="A195" s="5" t="s">
        <v>5</v>
      </c>
      <c r="B195" s="5" t="s">
        <v>225</v>
      </c>
      <c r="C195" s="5" t="s">
        <v>356</v>
      </c>
      <c r="D195" s="5" t="s">
        <v>357</v>
      </c>
      <c r="E195" s="15" t="s">
        <v>359</v>
      </c>
      <c r="F195" s="15" t="s">
        <v>768</v>
      </c>
      <c r="G195" s="6">
        <v>0</v>
      </c>
      <c r="H195" s="6">
        <v>0</v>
      </c>
      <c r="I195" s="6">
        <v>212483713.43861619</v>
      </c>
      <c r="J195" s="6">
        <v>5872365.7104072003</v>
      </c>
      <c r="K195" s="6">
        <v>15345633.221719</v>
      </c>
      <c r="L195" s="6">
        <v>0</v>
      </c>
      <c r="M195" s="6">
        <v>0</v>
      </c>
      <c r="N195" s="7">
        <v>87766732.332280636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9246440.919056857</v>
      </c>
      <c r="V195" s="8">
        <f t="shared" si="2"/>
        <v>330714885.62207985</v>
      </c>
    </row>
    <row r="196" spans="1:22" ht="30" x14ac:dyDescent="0.25">
      <c r="A196" s="5" t="s">
        <v>5</v>
      </c>
      <c r="B196" s="5" t="s">
        <v>225</v>
      </c>
      <c r="C196" s="5" t="s">
        <v>360</v>
      </c>
      <c r="D196" s="5" t="s">
        <v>361</v>
      </c>
      <c r="E196" s="15" t="s">
        <v>362</v>
      </c>
      <c r="F196" s="15" t="s">
        <v>768</v>
      </c>
      <c r="G196" s="6">
        <v>0</v>
      </c>
      <c r="H196" s="6">
        <v>0</v>
      </c>
      <c r="I196" s="6">
        <v>47080122.829546735</v>
      </c>
      <c r="J196" s="6">
        <v>2930545.3755656001</v>
      </c>
      <c r="K196" s="6">
        <v>5608475.1312217005</v>
      </c>
      <c r="L196" s="6">
        <v>0</v>
      </c>
      <c r="M196" s="6">
        <v>0</v>
      </c>
      <c r="N196" s="7">
        <v>36747934.100334324</v>
      </c>
      <c r="O196" s="7">
        <v>0</v>
      </c>
      <c r="P196" s="7">
        <v>0</v>
      </c>
      <c r="Q196" s="7">
        <v>-5485471.1402107654</v>
      </c>
      <c r="R196" s="7">
        <v>0</v>
      </c>
      <c r="S196" s="7">
        <v>0</v>
      </c>
      <c r="T196" s="7">
        <v>0</v>
      </c>
      <c r="U196" s="7">
        <v>2345452.3440319011</v>
      </c>
      <c r="V196" s="8">
        <f t="shared" si="2"/>
        <v>89227058.640489504</v>
      </c>
    </row>
    <row r="197" spans="1:22" ht="30" x14ac:dyDescent="0.25">
      <c r="A197" s="5" t="s">
        <v>5</v>
      </c>
      <c r="B197" s="5" t="s">
        <v>225</v>
      </c>
      <c r="C197" s="5" t="s">
        <v>360</v>
      </c>
      <c r="D197" s="5" t="s">
        <v>361</v>
      </c>
      <c r="E197" s="15" t="s">
        <v>363</v>
      </c>
      <c r="F197" s="15" t="s">
        <v>768</v>
      </c>
      <c r="G197" s="6">
        <v>0</v>
      </c>
      <c r="H197" s="6">
        <v>0</v>
      </c>
      <c r="I197" s="6">
        <v>19255210.293482225</v>
      </c>
      <c r="J197" s="6">
        <v>941829.88235294004</v>
      </c>
      <c r="K197" s="6">
        <v>1691522.760181</v>
      </c>
      <c r="L197" s="6">
        <v>0</v>
      </c>
      <c r="M197" s="6">
        <v>0</v>
      </c>
      <c r="N197" s="7">
        <v>7504527.6513058059</v>
      </c>
      <c r="O197" s="7">
        <v>0</v>
      </c>
      <c r="P197" s="7">
        <v>0</v>
      </c>
      <c r="Q197" s="7">
        <v>-5514672.7697817432</v>
      </c>
      <c r="R197" s="7">
        <v>0</v>
      </c>
      <c r="S197" s="7">
        <v>0</v>
      </c>
      <c r="T197" s="7">
        <v>0</v>
      </c>
      <c r="U197" s="7">
        <v>960388.70897651766</v>
      </c>
      <c r="V197" s="8">
        <f t="shared" si="2"/>
        <v>24838806.526516747</v>
      </c>
    </row>
    <row r="198" spans="1:22" ht="30" x14ac:dyDescent="0.25">
      <c r="A198" s="5" t="s">
        <v>5</v>
      </c>
      <c r="B198" s="5" t="s">
        <v>225</v>
      </c>
      <c r="C198" s="5" t="s">
        <v>360</v>
      </c>
      <c r="D198" s="5" t="s">
        <v>361</v>
      </c>
      <c r="E198" s="15" t="s">
        <v>364</v>
      </c>
      <c r="F198" s="15" t="s">
        <v>768</v>
      </c>
      <c r="G198" s="6">
        <v>0</v>
      </c>
      <c r="H198" s="6">
        <v>0</v>
      </c>
      <c r="I198" s="6">
        <v>21897731.548626389</v>
      </c>
      <c r="J198" s="6">
        <v>2360638.6153846001</v>
      </c>
      <c r="K198" s="6">
        <v>3435003.4479637998</v>
      </c>
      <c r="L198" s="6">
        <v>0</v>
      </c>
      <c r="M198" s="6">
        <v>0</v>
      </c>
      <c r="N198" s="7">
        <v>20970349.195114948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1090908.0669915818</v>
      </c>
      <c r="V198" s="8">
        <f t="shared" si="2"/>
        <v>49754630.874081321</v>
      </c>
    </row>
    <row r="199" spans="1:22" ht="30" x14ac:dyDescent="0.25">
      <c r="A199" s="5" t="s">
        <v>5</v>
      </c>
      <c r="B199" s="5" t="s">
        <v>225</v>
      </c>
      <c r="C199" s="5" t="s">
        <v>365</v>
      </c>
      <c r="D199" s="5" t="s">
        <v>366</v>
      </c>
      <c r="E199" s="15" t="s">
        <v>367</v>
      </c>
      <c r="F199" s="15" t="s">
        <v>768</v>
      </c>
      <c r="G199" s="6">
        <v>0</v>
      </c>
      <c r="H199" s="6">
        <v>0</v>
      </c>
      <c r="I199" s="6">
        <v>16989682.240439117</v>
      </c>
      <c r="J199" s="6">
        <v>891217.64705882</v>
      </c>
      <c r="K199" s="6">
        <v>1882059.0859729</v>
      </c>
      <c r="L199" s="6">
        <v>0</v>
      </c>
      <c r="M199" s="6">
        <v>0</v>
      </c>
      <c r="N199" s="7">
        <v>11970798.77192484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716079.70465305808</v>
      </c>
      <c r="V199" s="8">
        <f t="shared" si="2"/>
        <v>32449837.450048734</v>
      </c>
    </row>
    <row r="200" spans="1:22" ht="30" x14ac:dyDescent="0.25">
      <c r="A200" s="5" t="s">
        <v>5</v>
      </c>
      <c r="B200" s="5" t="s">
        <v>225</v>
      </c>
      <c r="C200" s="5" t="s">
        <v>365</v>
      </c>
      <c r="D200" s="5" t="s">
        <v>366</v>
      </c>
      <c r="E200" s="15" t="s">
        <v>368</v>
      </c>
      <c r="F200" s="15" t="s">
        <v>768</v>
      </c>
      <c r="G200" s="6">
        <v>0</v>
      </c>
      <c r="H200" s="6">
        <v>0</v>
      </c>
      <c r="I200" s="6">
        <v>64000904.075531304</v>
      </c>
      <c r="J200" s="6">
        <v>2923618.9864253001</v>
      </c>
      <c r="K200" s="6">
        <v>4596165.5384616004</v>
      </c>
      <c r="L200" s="6">
        <v>0</v>
      </c>
      <c r="M200" s="6">
        <v>0</v>
      </c>
      <c r="N200" s="7">
        <v>32043767.495127928</v>
      </c>
      <c r="O200" s="7">
        <v>0</v>
      </c>
      <c r="P200" s="7">
        <v>0</v>
      </c>
      <c r="Q200" s="7">
        <v>-6803127.577914428</v>
      </c>
      <c r="R200" s="7">
        <v>0</v>
      </c>
      <c r="S200" s="7">
        <v>0</v>
      </c>
      <c r="T200" s="7">
        <v>0</v>
      </c>
      <c r="U200" s="7">
        <v>2697504.7466662121</v>
      </c>
      <c r="V200" s="8">
        <f t="shared" si="2"/>
        <v>99458833.264297917</v>
      </c>
    </row>
    <row r="201" spans="1:22" ht="30" x14ac:dyDescent="0.25">
      <c r="A201" s="5" t="s">
        <v>5</v>
      </c>
      <c r="B201" s="5" t="s">
        <v>225</v>
      </c>
      <c r="C201" s="5" t="s">
        <v>365</v>
      </c>
      <c r="D201" s="5" t="s">
        <v>366</v>
      </c>
      <c r="E201" s="15" t="s">
        <v>369</v>
      </c>
      <c r="F201" s="15" t="s">
        <v>768</v>
      </c>
      <c r="G201" s="6">
        <v>0</v>
      </c>
      <c r="H201" s="6">
        <v>0</v>
      </c>
      <c r="I201" s="6">
        <v>19536812.333701245</v>
      </c>
      <c r="J201" s="6">
        <v>505049.11312216998</v>
      </c>
      <c r="K201" s="6">
        <v>966940.91402715002</v>
      </c>
      <c r="L201" s="6">
        <v>0</v>
      </c>
      <c r="M201" s="6">
        <v>0</v>
      </c>
      <c r="N201" s="7">
        <v>5112351.270407401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840623.56868073007</v>
      </c>
      <c r="V201" s="8">
        <f t="shared" ref="V201:V264" si="3">+SUM(G201:U201)</f>
        <v>26961777.199938696</v>
      </c>
    </row>
    <row r="202" spans="1:22" x14ac:dyDescent="0.25">
      <c r="A202" s="5" t="s">
        <v>5</v>
      </c>
      <c r="B202" s="5" t="s">
        <v>225</v>
      </c>
      <c r="C202" s="5" t="s">
        <v>370</v>
      </c>
      <c r="D202" s="5" t="s">
        <v>371</v>
      </c>
      <c r="E202" s="15" t="s">
        <v>372</v>
      </c>
      <c r="F202" s="15" t="s">
        <v>768</v>
      </c>
      <c r="G202" s="6">
        <v>0</v>
      </c>
      <c r="H202" s="6">
        <v>0</v>
      </c>
      <c r="I202" s="6">
        <v>5022876.1358441347</v>
      </c>
      <c r="J202" s="6">
        <v>211969.05882353001</v>
      </c>
      <c r="K202" s="6">
        <v>422603.17647057999</v>
      </c>
      <c r="L202" s="6">
        <v>0</v>
      </c>
      <c r="M202" s="6">
        <v>0</v>
      </c>
      <c r="N202" s="7">
        <v>2712409.7982604941</v>
      </c>
      <c r="O202" s="7">
        <v>0</v>
      </c>
      <c r="P202" s="7">
        <v>0</v>
      </c>
      <c r="Q202" s="7">
        <v>4206388.9920750987</v>
      </c>
      <c r="R202" s="7">
        <v>0</v>
      </c>
      <c r="S202" s="7">
        <v>0</v>
      </c>
      <c r="T202" s="7">
        <v>0</v>
      </c>
      <c r="U202" s="7">
        <v>264246.06585214904</v>
      </c>
      <c r="V202" s="8">
        <f t="shared" si="3"/>
        <v>12840493.227325985</v>
      </c>
    </row>
    <row r="203" spans="1:22" x14ac:dyDescent="0.25">
      <c r="A203" s="5" t="s">
        <v>5</v>
      </c>
      <c r="B203" s="5" t="s">
        <v>225</v>
      </c>
      <c r="C203" s="5" t="s">
        <v>370</v>
      </c>
      <c r="D203" s="5" t="s">
        <v>371</v>
      </c>
      <c r="E203" s="15" t="s">
        <v>373</v>
      </c>
      <c r="F203" s="15" t="s">
        <v>768</v>
      </c>
      <c r="G203" s="6">
        <v>0</v>
      </c>
      <c r="H203" s="6">
        <v>0</v>
      </c>
      <c r="I203" s="6">
        <v>37462563.802558556</v>
      </c>
      <c r="J203" s="6">
        <v>1906764.2986425001</v>
      </c>
      <c r="K203" s="6">
        <v>4739347.9095021999</v>
      </c>
      <c r="L203" s="6">
        <v>0</v>
      </c>
      <c r="M203" s="6">
        <v>0</v>
      </c>
      <c r="N203" s="7">
        <v>28095479.048703484</v>
      </c>
      <c r="O203" s="7">
        <v>0</v>
      </c>
      <c r="P203" s="7">
        <v>0</v>
      </c>
      <c r="Q203" s="7">
        <v>7626829.0597840846</v>
      </c>
      <c r="R203" s="7">
        <v>0</v>
      </c>
      <c r="S203" s="7">
        <v>0</v>
      </c>
      <c r="T203" s="7">
        <v>0</v>
      </c>
      <c r="U203" s="7">
        <v>1970849.9341478511</v>
      </c>
      <c r="V203" s="8">
        <f t="shared" si="3"/>
        <v>81801834.053338677</v>
      </c>
    </row>
    <row r="204" spans="1:22" ht="30" x14ac:dyDescent="0.25">
      <c r="A204" s="5" t="s">
        <v>5</v>
      </c>
      <c r="B204" s="5" t="s">
        <v>225</v>
      </c>
      <c r="C204" s="5" t="s">
        <v>96</v>
      </c>
      <c r="D204" s="5" t="s">
        <v>97</v>
      </c>
      <c r="E204" s="15" t="s">
        <v>374</v>
      </c>
      <c r="F204" s="15" t="s">
        <v>768</v>
      </c>
      <c r="G204" s="6">
        <v>0</v>
      </c>
      <c r="H204" s="6">
        <v>0</v>
      </c>
      <c r="I204" s="6">
        <v>15571350.768979758</v>
      </c>
      <c r="J204" s="6">
        <v>1064571.4841628999</v>
      </c>
      <c r="K204" s="6">
        <v>2315780.2262443998</v>
      </c>
      <c r="L204" s="6">
        <v>0</v>
      </c>
      <c r="M204" s="6">
        <v>0</v>
      </c>
      <c r="N204" s="7">
        <v>10830306.574209973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636066</v>
      </c>
      <c r="V204" s="8">
        <f t="shared" si="3"/>
        <v>30418075.053597033</v>
      </c>
    </row>
    <row r="205" spans="1:22" x14ac:dyDescent="0.25">
      <c r="A205" s="5" t="s">
        <v>5</v>
      </c>
      <c r="B205" s="5" t="s">
        <v>225</v>
      </c>
      <c r="C205" s="5" t="s">
        <v>113</v>
      </c>
      <c r="D205" s="5" t="s">
        <v>114</v>
      </c>
      <c r="E205" s="15" t="s">
        <v>375</v>
      </c>
      <c r="F205" s="15" t="s">
        <v>768</v>
      </c>
      <c r="G205" s="6">
        <v>0</v>
      </c>
      <c r="H205" s="6">
        <v>0</v>
      </c>
      <c r="I205" s="6">
        <v>29187260.995225728</v>
      </c>
      <c r="J205" s="6">
        <v>1558578.4886878</v>
      </c>
      <c r="K205" s="6">
        <v>2616230.7420815001</v>
      </c>
      <c r="L205" s="6">
        <v>0</v>
      </c>
      <c r="M205" s="6">
        <v>0</v>
      </c>
      <c r="N205" s="7">
        <v>22569251.706065021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1347827.58</v>
      </c>
      <c r="V205" s="8">
        <f t="shared" si="3"/>
        <v>57279149.512060046</v>
      </c>
    </row>
    <row r="206" spans="1:22" x14ac:dyDescent="0.25">
      <c r="A206" s="5" t="s">
        <v>5</v>
      </c>
      <c r="B206" s="5" t="s">
        <v>225</v>
      </c>
      <c r="C206" s="5" t="s">
        <v>47</v>
      </c>
      <c r="D206" s="5" t="s">
        <v>48</v>
      </c>
      <c r="E206" s="15" t="s">
        <v>376</v>
      </c>
      <c r="F206" s="15" t="s">
        <v>769</v>
      </c>
      <c r="G206" s="6">
        <v>0</v>
      </c>
      <c r="H206" s="6">
        <v>0</v>
      </c>
      <c r="I206" s="6">
        <v>26938892.290952832</v>
      </c>
      <c r="J206" s="6">
        <v>511892.07239818998</v>
      </c>
      <c r="K206" s="6">
        <v>1121135.6561086001</v>
      </c>
      <c r="L206" s="6">
        <v>0</v>
      </c>
      <c r="M206" s="6">
        <v>0</v>
      </c>
      <c r="N206" s="7">
        <v>8548914.1608953103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1617198.5590312793</v>
      </c>
      <c r="V206" s="8">
        <f t="shared" si="3"/>
        <v>38738032.739386208</v>
      </c>
    </row>
    <row r="207" spans="1:22" x14ac:dyDescent="0.25">
      <c r="A207" s="5" t="s">
        <v>5</v>
      </c>
      <c r="B207" s="5" t="s">
        <v>225</v>
      </c>
      <c r="C207" s="5" t="s">
        <v>47</v>
      </c>
      <c r="D207" s="5" t="s">
        <v>48</v>
      </c>
      <c r="E207" s="15" t="s">
        <v>377</v>
      </c>
      <c r="F207" s="15" t="s">
        <v>769</v>
      </c>
      <c r="G207" s="6">
        <v>0</v>
      </c>
      <c r="H207" s="6">
        <v>0</v>
      </c>
      <c r="I207" s="6">
        <v>23401450.503263343</v>
      </c>
      <c r="J207" s="6">
        <v>782306.49773755996</v>
      </c>
      <c r="K207" s="6">
        <v>1118333.4570136</v>
      </c>
      <c r="L207" s="6">
        <v>0</v>
      </c>
      <c r="M207" s="6">
        <v>0</v>
      </c>
      <c r="N207" s="7">
        <v>7088710.1090021171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1180523.7431889155</v>
      </c>
      <c r="V207" s="8">
        <f t="shared" si="3"/>
        <v>33571324.310205534</v>
      </c>
    </row>
    <row r="208" spans="1:22" x14ac:dyDescent="0.25">
      <c r="A208" s="5" t="s">
        <v>5</v>
      </c>
      <c r="B208" s="5" t="s">
        <v>225</v>
      </c>
      <c r="C208" s="5" t="s">
        <v>47</v>
      </c>
      <c r="D208" s="5" t="s">
        <v>48</v>
      </c>
      <c r="E208" s="15" t="s">
        <v>378</v>
      </c>
      <c r="F208" s="15" t="s">
        <v>768</v>
      </c>
      <c r="G208" s="6">
        <v>0</v>
      </c>
      <c r="H208" s="6">
        <v>0</v>
      </c>
      <c r="I208" s="6">
        <v>6471201.6581070237</v>
      </c>
      <c r="J208" s="6">
        <v>558991.16742080997</v>
      </c>
      <c r="K208" s="6">
        <v>796531.20361991995</v>
      </c>
      <c r="L208" s="6">
        <v>0</v>
      </c>
      <c r="M208" s="6">
        <v>0</v>
      </c>
      <c r="N208" s="7">
        <v>4739396.0664715506</v>
      </c>
      <c r="O208" s="7">
        <v>0</v>
      </c>
      <c r="P208" s="7">
        <v>0</v>
      </c>
      <c r="Q208" s="7">
        <v>18645767.079128798</v>
      </c>
      <c r="R208" s="7">
        <v>0</v>
      </c>
      <c r="S208" s="7">
        <v>0</v>
      </c>
      <c r="T208" s="7">
        <v>0</v>
      </c>
      <c r="U208" s="7">
        <v>310538.57777980529</v>
      </c>
      <c r="V208" s="8">
        <f t="shared" si="3"/>
        <v>31522425.752527907</v>
      </c>
    </row>
    <row r="209" spans="1:22" x14ac:dyDescent="0.25">
      <c r="A209" s="5" t="s">
        <v>5</v>
      </c>
      <c r="B209" s="5" t="s">
        <v>225</v>
      </c>
      <c r="C209" s="5" t="s">
        <v>33</v>
      </c>
      <c r="D209" s="5" t="s">
        <v>34</v>
      </c>
      <c r="E209" s="15" t="s">
        <v>379</v>
      </c>
      <c r="F209" s="15" t="s">
        <v>769</v>
      </c>
      <c r="G209" s="6">
        <v>0</v>
      </c>
      <c r="H209" s="6">
        <v>0</v>
      </c>
      <c r="I209" s="6">
        <v>28215096.971551921</v>
      </c>
      <c r="J209" s="6">
        <v>1036663.5475113</v>
      </c>
      <c r="K209" s="6">
        <v>1639220.1176471</v>
      </c>
      <c r="L209" s="6">
        <v>0</v>
      </c>
      <c r="M209" s="6">
        <v>0</v>
      </c>
      <c r="N209" s="7">
        <v>14497750.266790837</v>
      </c>
      <c r="O209" s="7">
        <v>0</v>
      </c>
      <c r="P209" s="7">
        <v>0</v>
      </c>
      <c r="Q209" s="7">
        <v>-4062523.2932794737</v>
      </c>
      <c r="R209" s="7">
        <v>0</v>
      </c>
      <c r="S209" s="7">
        <v>0</v>
      </c>
      <c r="T209" s="7">
        <v>0</v>
      </c>
      <c r="U209" s="7">
        <v>1792026.183592929</v>
      </c>
      <c r="V209" s="8">
        <f t="shared" si="3"/>
        <v>43118233.793814607</v>
      </c>
    </row>
    <row r="210" spans="1:22" x14ac:dyDescent="0.25">
      <c r="A210" s="5" t="s">
        <v>5</v>
      </c>
      <c r="B210" s="5" t="s">
        <v>225</v>
      </c>
      <c r="C210" s="5" t="s">
        <v>33</v>
      </c>
      <c r="D210" s="5" t="s">
        <v>34</v>
      </c>
      <c r="E210" s="15" t="s">
        <v>380</v>
      </c>
      <c r="F210" s="15" t="s">
        <v>769</v>
      </c>
      <c r="G210" s="6">
        <v>0</v>
      </c>
      <c r="H210" s="6">
        <v>0</v>
      </c>
      <c r="I210" s="6">
        <v>18391284.69342538</v>
      </c>
      <c r="J210" s="6">
        <v>215818.36199095001</v>
      </c>
      <c r="K210" s="6">
        <v>984920.14479637996</v>
      </c>
      <c r="L210" s="6">
        <v>0</v>
      </c>
      <c r="M210" s="6">
        <v>0</v>
      </c>
      <c r="N210" s="7">
        <v>8657965.496663034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1168086.1403297652</v>
      </c>
      <c r="V210" s="8">
        <f t="shared" si="3"/>
        <v>29418074.837205507</v>
      </c>
    </row>
    <row r="211" spans="1:22" x14ac:dyDescent="0.25">
      <c r="A211" s="5" t="s">
        <v>5</v>
      </c>
      <c r="B211" s="5" t="s">
        <v>225</v>
      </c>
      <c r="C211" s="5" t="s">
        <v>33</v>
      </c>
      <c r="D211" s="5" t="s">
        <v>34</v>
      </c>
      <c r="E211" s="15" t="s">
        <v>381</v>
      </c>
      <c r="F211" s="15" t="s">
        <v>769</v>
      </c>
      <c r="G211" s="6">
        <v>0</v>
      </c>
      <c r="H211" s="6">
        <v>0</v>
      </c>
      <c r="I211" s="6">
        <v>11411576.857893772</v>
      </c>
      <c r="J211" s="6">
        <v>829982.97737555997</v>
      </c>
      <c r="K211" s="6">
        <v>1376772.0904977</v>
      </c>
      <c r="L211" s="6">
        <v>0</v>
      </c>
      <c r="M211" s="6">
        <v>0</v>
      </c>
      <c r="N211" s="7">
        <v>10527528.584819593</v>
      </c>
      <c r="O211" s="7">
        <v>0</v>
      </c>
      <c r="P211" s="7">
        <v>0</v>
      </c>
      <c r="Q211" s="7">
        <v>2460908.5857562125</v>
      </c>
      <c r="R211" s="7">
        <v>0</v>
      </c>
      <c r="S211" s="7">
        <v>0</v>
      </c>
      <c r="T211" s="7">
        <v>0</v>
      </c>
      <c r="U211" s="7">
        <v>724783.77607730613</v>
      </c>
      <c r="V211" s="8">
        <f t="shared" si="3"/>
        <v>27331552.872420147</v>
      </c>
    </row>
    <row r="212" spans="1:22" x14ac:dyDescent="0.25">
      <c r="A212" s="5" t="s">
        <v>5</v>
      </c>
      <c r="B212" s="5" t="s">
        <v>225</v>
      </c>
      <c r="C212" s="5" t="s">
        <v>61</v>
      </c>
      <c r="D212" s="5" t="s">
        <v>62</v>
      </c>
      <c r="E212" s="15" t="s">
        <v>382</v>
      </c>
      <c r="F212" s="15" t="s">
        <v>769</v>
      </c>
      <c r="G212" s="6">
        <v>0</v>
      </c>
      <c r="H212" s="6">
        <v>0</v>
      </c>
      <c r="I212" s="6">
        <v>6149038.9619611483</v>
      </c>
      <c r="J212" s="6">
        <v>345840.88687783002</v>
      </c>
      <c r="K212" s="6">
        <v>522710.66968326003</v>
      </c>
      <c r="L212" s="6">
        <v>0</v>
      </c>
      <c r="M212" s="6">
        <v>0</v>
      </c>
      <c r="N212" s="7">
        <v>4559048.6209800011</v>
      </c>
      <c r="O212" s="7">
        <v>0</v>
      </c>
      <c r="P212" s="7">
        <v>0</v>
      </c>
      <c r="Q212" s="7">
        <v>3643692.8985842429</v>
      </c>
      <c r="R212" s="7">
        <v>0</v>
      </c>
      <c r="S212" s="7">
        <v>0</v>
      </c>
      <c r="T212" s="7">
        <v>0</v>
      </c>
      <c r="U212" s="7">
        <v>472184.32685592916</v>
      </c>
      <c r="V212" s="8">
        <f t="shared" si="3"/>
        <v>15692516.364942411</v>
      </c>
    </row>
    <row r="213" spans="1:22" x14ac:dyDescent="0.25">
      <c r="A213" s="5" t="s">
        <v>5</v>
      </c>
      <c r="B213" s="5" t="s">
        <v>225</v>
      </c>
      <c r="C213" s="5" t="s">
        <v>61</v>
      </c>
      <c r="D213" s="5" t="s">
        <v>62</v>
      </c>
      <c r="E213" s="15" t="s">
        <v>383</v>
      </c>
      <c r="F213" s="15" t="s">
        <v>769</v>
      </c>
      <c r="G213" s="6">
        <v>0</v>
      </c>
      <c r="H213" s="6">
        <v>0</v>
      </c>
      <c r="I213" s="6">
        <v>44205127.617121018</v>
      </c>
      <c r="J213" s="6">
        <v>2565885.7556560999</v>
      </c>
      <c r="K213" s="6">
        <v>4347009.8823528998</v>
      </c>
      <c r="L213" s="6">
        <v>0</v>
      </c>
      <c r="M213" s="6">
        <v>0</v>
      </c>
      <c r="N213" s="7">
        <v>29983976.661839396</v>
      </c>
      <c r="O213" s="7">
        <v>0</v>
      </c>
      <c r="P213" s="7">
        <v>0</v>
      </c>
      <c r="Q213" s="7">
        <v>15821121.694821239</v>
      </c>
      <c r="R213" s="7">
        <v>0</v>
      </c>
      <c r="S213" s="7">
        <v>0</v>
      </c>
      <c r="T213" s="7">
        <v>0</v>
      </c>
      <c r="U213" s="7">
        <v>3394509.0536251212</v>
      </c>
      <c r="V213" s="8">
        <f t="shared" si="3"/>
        <v>100317630.66541578</v>
      </c>
    </row>
    <row r="214" spans="1:22" x14ac:dyDescent="0.25">
      <c r="A214" s="5" t="s">
        <v>5</v>
      </c>
      <c r="B214" s="5" t="s">
        <v>225</v>
      </c>
      <c r="C214" s="5" t="s">
        <v>61</v>
      </c>
      <c r="D214" s="5" t="s">
        <v>62</v>
      </c>
      <c r="E214" s="15" t="s">
        <v>384</v>
      </c>
      <c r="F214" s="15" t="s">
        <v>769</v>
      </c>
      <c r="G214" s="6">
        <v>0</v>
      </c>
      <c r="H214" s="6">
        <v>0</v>
      </c>
      <c r="I214" s="6">
        <v>6137608.9836553838</v>
      </c>
      <c r="J214" s="6">
        <v>89614.515837105006</v>
      </c>
      <c r="K214" s="6">
        <v>360457.09502263</v>
      </c>
      <c r="L214" s="6">
        <v>0</v>
      </c>
      <c r="M214" s="6">
        <v>0</v>
      </c>
      <c r="N214" s="7">
        <v>3090933.0300182067</v>
      </c>
      <c r="O214" s="7">
        <v>0</v>
      </c>
      <c r="P214" s="7">
        <v>0</v>
      </c>
      <c r="Q214" s="7">
        <v>4918270.5418566819</v>
      </c>
      <c r="R214" s="7">
        <v>0</v>
      </c>
      <c r="S214" s="7">
        <v>0</v>
      </c>
      <c r="T214" s="7">
        <v>0</v>
      </c>
      <c r="U214" s="7">
        <v>471306.61951894988</v>
      </c>
      <c r="V214" s="8">
        <f t="shared" si="3"/>
        <v>15068190.785908958</v>
      </c>
    </row>
    <row r="215" spans="1:22" x14ac:dyDescent="0.25">
      <c r="A215" s="5" t="s">
        <v>5</v>
      </c>
      <c r="B215" s="5" t="s">
        <v>225</v>
      </c>
      <c r="C215" s="5" t="s">
        <v>385</v>
      </c>
      <c r="D215" s="5" t="s">
        <v>386</v>
      </c>
      <c r="E215" s="15" t="s">
        <v>387</v>
      </c>
      <c r="F215" s="15" t="s">
        <v>768</v>
      </c>
      <c r="G215" s="6">
        <v>0</v>
      </c>
      <c r="H215" s="6">
        <v>0</v>
      </c>
      <c r="I215" s="6">
        <v>37409802.824688107</v>
      </c>
      <c r="J215" s="6">
        <v>1185967.6923076999</v>
      </c>
      <c r="K215" s="6">
        <v>2447351.9728506999</v>
      </c>
      <c r="L215" s="6">
        <v>0</v>
      </c>
      <c r="M215" s="6">
        <v>0</v>
      </c>
      <c r="N215" s="7">
        <v>15876323.827531334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1670001.48</v>
      </c>
      <c r="V215" s="8">
        <f t="shared" si="3"/>
        <v>58589447.797377847</v>
      </c>
    </row>
    <row r="216" spans="1:22" x14ac:dyDescent="0.25">
      <c r="A216" s="5" t="s">
        <v>5</v>
      </c>
      <c r="B216" s="5" t="s">
        <v>225</v>
      </c>
      <c r="C216" s="5" t="s">
        <v>388</v>
      </c>
      <c r="D216" s="5" t="s">
        <v>389</v>
      </c>
      <c r="E216" s="15" t="s">
        <v>390</v>
      </c>
      <c r="F216" s="15" t="s">
        <v>769</v>
      </c>
      <c r="G216" s="6">
        <v>0</v>
      </c>
      <c r="H216" s="6">
        <v>0</v>
      </c>
      <c r="I216" s="6">
        <v>299553066.3746137</v>
      </c>
      <c r="J216" s="6">
        <v>15080192.805430001</v>
      </c>
      <c r="K216" s="6">
        <v>21238294.651583999</v>
      </c>
      <c r="L216" s="6">
        <v>0</v>
      </c>
      <c r="M216" s="6">
        <v>0</v>
      </c>
      <c r="N216" s="7">
        <v>156138679.86707339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21936330</v>
      </c>
      <c r="V216" s="8">
        <f t="shared" si="3"/>
        <v>513946563.69870114</v>
      </c>
    </row>
    <row r="217" spans="1:22" x14ac:dyDescent="0.25">
      <c r="A217" s="5" t="s">
        <v>5</v>
      </c>
      <c r="B217" s="5" t="s">
        <v>225</v>
      </c>
      <c r="C217" s="5" t="s">
        <v>15</v>
      </c>
      <c r="D217" s="5" t="s">
        <v>16</v>
      </c>
      <c r="E217" s="15" t="s">
        <v>391</v>
      </c>
      <c r="F217" s="15" t="s">
        <v>768</v>
      </c>
      <c r="G217" s="6">
        <v>0</v>
      </c>
      <c r="H217" s="6">
        <v>0</v>
      </c>
      <c r="I217" s="6">
        <v>27043314.16136764</v>
      </c>
      <c r="J217" s="6">
        <v>788853.93665158004</v>
      </c>
      <c r="K217" s="6">
        <v>1626198.8868778001</v>
      </c>
      <c r="L217" s="6">
        <v>0</v>
      </c>
      <c r="M217" s="6">
        <v>0</v>
      </c>
      <c r="N217" s="7">
        <v>9669961.9995888397</v>
      </c>
      <c r="O217" s="7">
        <v>0</v>
      </c>
      <c r="P217" s="7">
        <v>0</v>
      </c>
      <c r="Q217" s="7">
        <v>-1467073.4091261066</v>
      </c>
      <c r="R217" s="7">
        <v>0</v>
      </c>
      <c r="S217" s="7">
        <v>0</v>
      </c>
      <c r="T217" s="7">
        <v>0</v>
      </c>
      <c r="U217" s="7">
        <v>1288026.2292559452</v>
      </c>
      <c r="V217" s="8">
        <f t="shared" si="3"/>
        <v>38949281.804615706</v>
      </c>
    </row>
    <row r="218" spans="1:22" x14ac:dyDescent="0.25">
      <c r="A218" s="5" t="s">
        <v>5</v>
      </c>
      <c r="B218" s="5" t="s">
        <v>225</v>
      </c>
      <c r="C218" s="5" t="s">
        <v>15</v>
      </c>
      <c r="D218" s="5" t="s">
        <v>16</v>
      </c>
      <c r="E218" s="15" t="s">
        <v>392</v>
      </c>
      <c r="F218" s="15" t="s">
        <v>768</v>
      </c>
      <c r="G218" s="6">
        <v>0</v>
      </c>
      <c r="H218" s="6">
        <v>0</v>
      </c>
      <c r="I218" s="6">
        <v>13139630.126744224</v>
      </c>
      <c r="J218" s="6">
        <v>930672.28959276003</v>
      </c>
      <c r="K218" s="6">
        <v>1823309.1312217</v>
      </c>
      <c r="L218" s="6">
        <v>0</v>
      </c>
      <c r="M218" s="6">
        <v>0</v>
      </c>
      <c r="N218" s="7">
        <v>12346724.089013126</v>
      </c>
      <c r="O218" s="7">
        <v>0</v>
      </c>
      <c r="P218" s="7">
        <v>0</v>
      </c>
      <c r="Q218" s="7">
        <v>4493817.1015136987</v>
      </c>
      <c r="R218" s="7">
        <v>0</v>
      </c>
      <c r="S218" s="7">
        <v>0</v>
      </c>
      <c r="T218" s="7">
        <v>0</v>
      </c>
      <c r="U218" s="7">
        <v>625817.83227386372</v>
      </c>
      <c r="V218" s="8">
        <f t="shared" si="3"/>
        <v>33359970.570359372</v>
      </c>
    </row>
    <row r="219" spans="1:22" x14ac:dyDescent="0.25">
      <c r="A219" s="5" t="s">
        <v>5</v>
      </c>
      <c r="B219" s="5" t="s">
        <v>225</v>
      </c>
      <c r="C219" s="5" t="s">
        <v>15</v>
      </c>
      <c r="D219" s="5" t="s">
        <v>16</v>
      </c>
      <c r="E219" s="15" t="s">
        <v>393</v>
      </c>
      <c r="F219" s="15" t="s">
        <v>768</v>
      </c>
      <c r="G219" s="6">
        <v>0</v>
      </c>
      <c r="H219" s="6">
        <v>0</v>
      </c>
      <c r="I219" s="6">
        <v>102844539.49760939</v>
      </c>
      <c r="J219" s="6">
        <v>4817558.1447964003</v>
      </c>
      <c r="K219" s="6">
        <v>10399348.932127001</v>
      </c>
      <c r="L219" s="6">
        <v>0</v>
      </c>
      <c r="M219" s="6">
        <v>0</v>
      </c>
      <c r="N219" s="7">
        <v>62970853.004265696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4898307.3456988903</v>
      </c>
      <c r="V219" s="8">
        <f t="shared" si="3"/>
        <v>185930606.92449737</v>
      </c>
    </row>
    <row r="220" spans="1:22" x14ac:dyDescent="0.25">
      <c r="A220" s="5" t="s">
        <v>5</v>
      </c>
      <c r="B220" s="5" t="s">
        <v>225</v>
      </c>
      <c r="C220" s="5" t="s">
        <v>15</v>
      </c>
      <c r="D220" s="5" t="s">
        <v>16</v>
      </c>
      <c r="E220" s="15" t="s">
        <v>394</v>
      </c>
      <c r="F220" s="15" t="s">
        <v>768</v>
      </c>
      <c r="G220" s="6">
        <v>0</v>
      </c>
      <c r="H220" s="6">
        <v>0</v>
      </c>
      <c r="I220" s="6">
        <v>27434552.286502011</v>
      </c>
      <c r="J220" s="6">
        <v>1033177.7737557</v>
      </c>
      <c r="K220" s="6">
        <v>2729602.6153846001</v>
      </c>
      <c r="L220" s="6">
        <v>0</v>
      </c>
      <c r="M220" s="6">
        <v>0</v>
      </c>
      <c r="N220" s="7">
        <v>17730488.889157519</v>
      </c>
      <c r="O220" s="7">
        <v>0</v>
      </c>
      <c r="P220" s="7">
        <v>0</v>
      </c>
      <c r="Q220" s="7">
        <v>4660725.154240869</v>
      </c>
      <c r="R220" s="7">
        <v>0</v>
      </c>
      <c r="S220" s="7">
        <v>0</v>
      </c>
      <c r="T220" s="7">
        <v>0</v>
      </c>
      <c r="U220" s="7">
        <v>1306660.2237453433</v>
      </c>
      <c r="V220" s="8">
        <f t="shared" si="3"/>
        <v>54895206.942786045</v>
      </c>
    </row>
    <row r="221" spans="1:22" x14ac:dyDescent="0.25">
      <c r="A221" s="5" t="s">
        <v>5</v>
      </c>
      <c r="B221" s="5" t="s">
        <v>225</v>
      </c>
      <c r="C221" s="5" t="s">
        <v>15</v>
      </c>
      <c r="D221" s="5" t="s">
        <v>16</v>
      </c>
      <c r="E221" s="15" t="s">
        <v>395</v>
      </c>
      <c r="F221" s="15" t="s">
        <v>768</v>
      </c>
      <c r="G221" s="6">
        <v>0</v>
      </c>
      <c r="H221" s="6">
        <v>0</v>
      </c>
      <c r="I221" s="6">
        <v>10893706.298036903</v>
      </c>
      <c r="J221" s="6">
        <v>243099.17647059</v>
      </c>
      <c r="K221" s="6">
        <v>525613.14932126994</v>
      </c>
      <c r="L221" s="6">
        <v>0</v>
      </c>
      <c r="M221" s="6">
        <v>0</v>
      </c>
      <c r="N221" s="7">
        <v>3354726.6002504397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518848.36902595876</v>
      </c>
      <c r="V221" s="8">
        <f t="shared" si="3"/>
        <v>15535993.593105162</v>
      </c>
    </row>
    <row r="222" spans="1:22" x14ac:dyDescent="0.25">
      <c r="A222" s="5" t="s">
        <v>5</v>
      </c>
      <c r="B222" s="5" t="s">
        <v>225</v>
      </c>
      <c r="C222" s="5" t="s">
        <v>87</v>
      </c>
      <c r="D222" s="5" t="s">
        <v>88</v>
      </c>
      <c r="E222" s="15" t="s">
        <v>396</v>
      </c>
      <c r="F222" s="15" t="s">
        <v>768</v>
      </c>
      <c r="G222" s="6">
        <v>0</v>
      </c>
      <c r="H222" s="6">
        <v>0</v>
      </c>
      <c r="I222" s="6">
        <v>13902884.986307321</v>
      </c>
      <c r="J222" s="6">
        <v>829324.76018098998</v>
      </c>
      <c r="K222" s="6">
        <v>2156322.6334842001</v>
      </c>
      <c r="L222" s="6">
        <v>0</v>
      </c>
      <c r="M222" s="6">
        <v>0</v>
      </c>
      <c r="N222" s="7">
        <v>9786040.1055352911</v>
      </c>
      <c r="O222" s="7">
        <v>0</v>
      </c>
      <c r="P222" s="7">
        <v>0</v>
      </c>
      <c r="Q222" s="7">
        <v>5527502.6600001603</v>
      </c>
      <c r="R222" s="7">
        <v>0</v>
      </c>
      <c r="S222" s="7">
        <v>0</v>
      </c>
      <c r="T222" s="7">
        <v>0</v>
      </c>
      <c r="U222" s="7">
        <v>613648.87744614063</v>
      </c>
      <c r="V222" s="8">
        <f t="shared" si="3"/>
        <v>32815724.022954103</v>
      </c>
    </row>
    <row r="223" spans="1:22" x14ac:dyDescent="0.25">
      <c r="A223" s="5" t="s">
        <v>5</v>
      </c>
      <c r="B223" s="5" t="s">
        <v>225</v>
      </c>
      <c r="C223" s="5" t="s">
        <v>87</v>
      </c>
      <c r="D223" s="5" t="s">
        <v>88</v>
      </c>
      <c r="E223" s="15" t="s">
        <v>397</v>
      </c>
      <c r="F223" s="15" t="s">
        <v>768</v>
      </c>
      <c r="G223" s="6">
        <v>0</v>
      </c>
      <c r="H223" s="6">
        <v>0</v>
      </c>
      <c r="I223" s="6">
        <v>44746432.806795657</v>
      </c>
      <c r="J223" s="6">
        <v>1727253.4208145</v>
      </c>
      <c r="K223" s="6">
        <v>4682432.7149320999</v>
      </c>
      <c r="L223" s="6">
        <v>0</v>
      </c>
      <c r="M223" s="6">
        <v>0</v>
      </c>
      <c r="N223" s="7">
        <v>24027044.267558925</v>
      </c>
      <c r="O223" s="7">
        <v>0</v>
      </c>
      <c r="P223" s="7">
        <v>0</v>
      </c>
      <c r="Q223" s="7">
        <v>-14080861.614263892</v>
      </c>
      <c r="R223" s="7">
        <v>0</v>
      </c>
      <c r="S223" s="7">
        <v>0</v>
      </c>
      <c r="T223" s="7">
        <v>0</v>
      </c>
      <c r="U223" s="7">
        <v>1975028.8007598964</v>
      </c>
      <c r="V223" s="8">
        <f t="shared" si="3"/>
        <v>63077330.396597192</v>
      </c>
    </row>
    <row r="224" spans="1:22" x14ac:dyDescent="0.25">
      <c r="A224" s="5" t="s">
        <v>5</v>
      </c>
      <c r="B224" s="5" t="s">
        <v>225</v>
      </c>
      <c r="C224" s="5" t="s">
        <v>87</v>
      </c>
      <c r="D224" s="5" t="s">
        <v>88</v>
      </c>
      <c r="E224" s="15" t="s">
        <v>398</v>
      </c>
      <c r="F224" s="15" t="s">
        <v>768</v>
      </c>
      <c r="G224" s="6">
        <v>0</v>
      </c>
      <c r="H224" s="6">
        <v>0</v>
      </c>
      <c r="I224" s="6">
        <v>29018456.237696577</v>
      </c>
      <c r="J224" s="6">
        <v>1241308.7330316999</v>
      </c>
      <c r="K224" s="6">
        <v>2407288.9773756</v>
      </c>
      <c r="L224" s="6">
        <v>0</v>
      </c>
      <c r="M224" s="6">
        <v>0</v>
      </c>
      <c r="N224" s="7">
        <v>12459543.589242024</v>
      </c>
      <c r="O224" s="7">
        <v>0</v>
      </c>
      <c r="P224" s="7">
        <v>0</v>
      </c>
      <c r="Q224" s="7">
        <v>-2840677.7686848473</v>
      </c>
      <c r="R224" s="7">
        <v>0</v>
      </c>
      <c r="S224" s="7">
        <v>0</v>
      </c>
      <c r="T224" s="7">
        <v>0</v>
      </c>
      <c r="U224" s="7">
        <v>1280823.5925867453</v>
      </c>
      <c r="V224" s="8">
        <f t="shared" si="3"/>
        <v>43566743.3612478</v>
      </c>
    </row>
    <row r="225" spans="1:22" x14ac:dyDescent="0.25">
      <c r="A225" s="5" t="s">
        <v>5</v>
      </c>
      <c r="B225" s="5" t="s">
        <v>225</v>
      </c>
      <c r="C225" s="5" t="s">
        <v>87</v>
      </c>
      <c r="D225" s="5" t="s">
        <v>88</v>
      </c>
      <c r="E225" s="15" t="s">
        <v>399</v>
      </c>
      <c r="F225" s="15" t="s">
        <v>768</v>
      </c>
      <c r="G225" s="6">
        <v>0</v>
      </c>
      <c r="H225" s="6">
        <v>0</v>
      </c>
      <c r="I225" s="6">
        <v>20101458.325952597</v>
      </c>
      <c r="J225" s="6">
        <v>912396.09954751004</v>
      </c>
      <c r="K225" s="6">
        <v>1879889.8461537999</v>
      </c>
      <c r="L225" s="6">
        <v>0</v>
      </c>
      <c r="M225" s="6">
        <v>0</v>
      </c>
      <c r="N225" s="7">
        <v>10097666.657695442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887242.99660825252</v>
      </c>
      <c r="V225" s="8">
        <f t="shared" si="3"/>
        <v>33878653.925957598</v>
      </c>
    </row>
    <row r="226" spans="1:22" x14ac:dyDescent="0.25">
      <c r="A226" s="5" t="s">
        <v>5</v>
      </c>
      <c r="B226" s="5" t="s">
        <v>225</v>
      </c>
      <c r="C226" s="5" t="s">
        <v>87</v>
      </c>
      <c r="D226" s="5" t="s">
        <v>88</v>
      </c>
      <c r="E226" s="15" t="s">
        <v>400</v>
      </c>
      <c r="F226" s="15" t="s">
        <v>768</v>
      </c>
      <c r="G226" s="6">
        <v>0</v>
      </c>
      <c r="H226" s="6">
        <v>0</v>
      </c>
      <c r="I226" s="6">
        <v>28344344.179054067</v>
      </c>
      <c r="J226" s="6">
        <v>2186492.6606335002</v>
      </c>
      <c r="K226" s="6">
        <v>4171285.8099548002</v>
      </c>
      <c r="L226" s="6">
        <v>0</v>
      </c>
      <c r="M226" s="6">
        <v>0</v>
      </c>
      <c r="N226" s="7">
        <v>26849384.368568383</v>
      </c>
      <c r="O226" s="7">
        <v>0</v>
      </c>
      <c r="P226" s="7">
        <v>0</v>
      </c>
      <c r="Q226" s="7">
        <v>16540946.014598355</v>
      </c>
      <c r="R226" s="7">
        <v>0</v>
      </c>
      <c r="S226" s="7">
        <v>0</v>
      </c>
      <c r="T226" s="7">
        <v>0</v>
      </c>
      <c r="U226" s="7">
        <v>1251069.4725989657</v>
      </c>
      <c r="V226" s="8">
        <f t="shared" si="3"/>
        <v>79343522.505408078</v>
      </c>
    </row>
    <row r="227" spans="1:22" ht="30" x14ac:dyDescent="0.25">
      <c r="A227" s="5" t="s">
        <v>5</v>
      </c>
      <c r="B227" s="5" t="s">
        <v>225</v>
      </c>
      <c r="C227" s="5" t="s">
        <v>401</v>
      </c>
      <c r="D227" s="5" t="s">
        <v>402</v>
      </c>
      <c r="E227" s="15" t="s">
        <v>403</v>
      </c>
      <c r="F227" s="15" t="s">
        <v>768</v>
      </c>
      <c r="G227" s="6">
        <v>0</v>
      </c>
      <c r="H227" s="6">
        <v>0</v>
      </c>
      <c r="I227" s="6">
        <v>27988752.780586246</v>
      </c>
      <c r="J227" s="6">
        <v>1079453.5565611001</v>
      </c>
      <c r="K227" s="6">
        <v>2780482.5429864</v>
      </c>
      <c r="L227" s="6">
        <v>0</v>
      </c>
      <c r="M227" s="6">
        <v>0</v>
      </c>
      <c r="N227" s="7">
        <v>30412358.767812181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1263518.0252747897</v>
      </c>
      <c r="V227" s="8">
        <f t="shared" si="3"/>
        <v>63524565.673220716</v>
      </c>
    </row>
    <row r="228" spans="1:22" ht="30" x14ac:dyDescent="0.25">
      <c r="A228" s="5" t="s">
        <v>5</v>
      </c>
      <c r="B228" s="5" t="s">
        <v>225</v>
      </c>
      <c r="C228" s="5" t="s">
        <v>401</v>
      </c>
      <c r="D228" s="5" t="s">
        <v>402</v>
      </c>
      <c r="E228" s="15" t="s">
        <v>404</v>
      </c>
      <c r="F228" s="15" t="s">
        <v>768</v>
      </c>
      <c r="G228" s="6">
        <v>0</v>
      </c>
      <c r="H228" s="6">
        <v>0</v>
      </c>
      <c r="I228" s="6">
        <v>29749869.418322828</v>
      </c>
      <c r="J228" s="6">
        <v>1344925.3212669999</v>
      </c>
      <c r="K228" s="6">
        <v>2971089.9457013998</v>
      </c>
      <c r="L228" s="6">
        <v>0</v>
      </c>
      <c r="M228" s="6">
        <v>0</v>
      </c>
      <c r="N228" s="7">
        <v>17311728.379560828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1343021.4827469985</v>
      </c>
      <c r="V228" s="8">
        <f t="shared" si="3"/>
        <v>52720634.547599055</v>
      </c>
    </row>
    <row r="229" spans="1:22" ht="30" x14ac:dyDescent="0.25">
      <c r="A229" s="5" t="s">
        <v>5</v>
      </c>
      <c r="B229" s="5" t="s">
        <v>225</v>
      </c>
      <c r="C229" s="5" t="s">
        <v>401</v>
      </c>
      <c r="D229" s="5" t="s">
        <v>402</v>
      </c>
      <c r="E229" s="15" t="s">
        <v>405</v>
      </c>
      <c r="F229" s="15" t="s">
        <v>768</v>
      </c>
      <c r="G229" s="6">
        <v>0</v>
      </c>
      <c r="H229" s="6">
        <v>0</v>
      </c>
      <c r="I229" s="6">
        <v>16856800.278297909</v>
      </c>
      <c r="J229" s="6">
        <v>556222.35294118</v>
      </c>
      <c r="K229" s="6">
        <v>1076753.3665157999</v>
      </c>
      <c r="L229" s="6">
        <v>0</v>
      </c>
      <c r="M229" s="6">
        <v>0</v>
      </c>
      <c r="N229" s="7">
        <v>7016364.0471813697</v>
      </c>
      <c r="O229" s="7">
        <v>0</v>
      </c>
      <c r="P229" s="7">
        <v>0</v>
      </c>
      <c r="Q229" s="7">
        <v>-1329510.2567476374</v>
      </c>
      <c r="R229" s="7">
        <v>0</v>
      </c>
      <c r="S229" s="7">
        <v>0</v>
      </c>
      <c r="T229" s="7">
        <v>0</v>
      </c>
      <c r="U229" s="7">
        <v>760979.63946646347</v>
      </c>
      <c r="V229" s="8">
        <f t="shared" si="3"/>
        <v>24937609.42765509</v>
      </c>
    </row>
    <row r="230" spans="1:22" ht="30" x14ac:dyDescent="0.25">
      <c r="A230" s="5" t="s">
        <v>5</v>
      </c>
      <c r="B230" s="5" t="s">
        <v>225</v>
      </c>
      <c r="C230" s="5" t="s">
        <v>401</v>
      </c>
      <c r="D230" s="5" t="s">
        <v>402</v>
      </c>
      <c r="E230" s="15" t="s">
        <v>406</v>
      </c>
      <c r="F230" s="15" t="s">
        <v>768</v>
      </c>
      <c r="G230" s="6">
        <v>0</v>
      </c>
      <c r="H230" s="6">
        <v>0</v>
      </c>
      <c r="I230" s="6">
        <v>16013660.666472282</v>
      </c>
      <c r="J230" s="6">
        <v>470072.06334842002</v>
      </c>
      <c r="K230" s="6">
        <v>980507.54751130997</v>
      </c>
      <c r="L230" s="6">
        <v>0</v>
      </c>
      <c r="M230" s="6">
        <v>0</v>
      </c>
      <c r="N230" s="7">
        <v>6862320.1676350441</v>
      </c>
      <c r="O230" s="7">
        <v>0</v>
      </c>
      <c r="P230" s="7">
        <v>0</v>
      </c>
      <c r="Q230" s="7">
        <v>-2952489.8355012694</v>
      </c>
      <c r="R230" s="7">
        <v>0</v>
      </c>
      <c r="S230" s="7">
        <v>0</v>
      </c>
      <c r="T230" s="7">
        <v>0</v>
      </c>
      <c r="U230" s="7">
        <v>722917.13251174823</v>
      </c>
      <c r="V230" s="8">
        <f t="shared" si="3"/>
        <v>22096987.741977535</v>
      </c>
    </row>
    <row r="231" spans="1:22" x14ac:dyDescent="0.25">
      <c r="A231" s="5" t="s">
        <v>5</v>
      </c>
      <c r="B231" s="5" t="s">
        <v>225</v>
      </c>
      <c r="C231" s="5" t="s">
        <v>18</v>
      </c>
      <c r="D231" s="5" t="s">
        <v>19</v>
      </c>
      <c r="E231" s="15" t="s">
        <v>407</v>
      </c>
      <c r="F231" s="15" t="s">
        <v>768</v>
      </c>
      <c r="G231" s="6">
        <v>0</v>
      </c>
      <c r="H231" s="6">
        <v>0</v>
      </c>
      <c r="I231" s="6">
        <v>102482591.68274447</v>
      </c>
      <c r="J231" s="6">
        <v>2399685.3303167</v>
      </c>
      <c r="K231" s="6">
        <v>4927057.1855204003</v>
      </c>
      <c r="L231" s="6">
        <v>0</v>
      </c>
      <c r="M231" s="6">
        <v>0</v>
      </c>
      <c r="N231" s="7">
        <v>30399885.34578738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4856967.8094344903</v>
      </c>
      <c r="V231" s="8">
        <f t="shared" si="3"/>
        <v>145066187.35380346</v>
      </c>
    </row>
    <row r="232" spans="1:22" x14ac:dyDescent="0.25">
      <c r="A232" s="5" t="s">
        <v>5</v>
      </c>
      <c r="B232" s="5" t="s">
        <v>225</v>
      </c>
      <c r="C232" s="5" t="s">
        <v>18</v>
      </c>
      <c r="D232" s="5" t="s">
        <v>19</v>
      </c>
      <c r="E232" s="15" t="s">
        <v>408</v>
      </c>
      <c r="F232" s="15" t="s">
        <v>768</v>
      </c>
      <c r="G232" s="6">
        <v>0</v>
      </c>
      <c r="H232" s="6">
        <v>0</v>
      </c>
      <c r="I232" s="6">
        <v>42046587.934297159</v>
      </c>
      <c r="J232" s="6">
        <v>1413804.2352940999</v>
      </c>
      <c r="K232" s="6">
        <v>2380948.7058823998</v>
      </c>
      <c r="L232" s="6">
        <v>0</v>
      </c>
      <c r="M232" s="6">
        <v>0</v>
      </c>
      <c r="N232" s="7">
        <v>15533366.439864978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1992718.1850127173</v>
      </c>
      <c r="V232" s="8">
        <f t="shared" si="3"/>
        <v>63367425.500351362</v>
      </c>
    </row>
    <row r="233" spans="1:22" x14ac:dyDescent="0.25">
      <c r="A233" s="5" t="s">
        <v>5</v>
      </c>
      <c r="B233" s="5" t="s">
        <v>225</v>
      </c>
      <c r="C233" s="5" t="s">
        <v>18</v>
      </c>
      <c r="D233" s="5" t="s">
        <v>19</v>
      </c>
      <c r="E233" s="15" t="s">
        <v>409</v>
      </c>
      <c r="F233" s="15" t="s">
        <v>768</v>
      </c>
      <c r="G233" s="6">
        <v>0</v>
      </c>
      <c r="H233" s="6">
        <v>0</v>
      </c>
      <c r="I233" s="6">
        <v>38564462.744048864</v>
      </c>
      <c r="J233" s="6">
        <v>1247385.5475113001</v>
      </c>
      <c r="K233" s="6">
        <v>2487219.8552036001</v>
      </c>
      <c r="L233" s="6">
        <v>0</v>
      </c>
      <c r="M233" s="6">
        <v>0</v>
      </c>
      <c r="N233" s="7">
        <v>15784730.979310306</v>
      </c>
      <c r="O233" s="7">
        <v>0</v>
      </c>
      <c r="P233" s="7">
        <v>0</v>
      </c>
      <c r="Q233" s="7">
        <v>-52668.605465541797</v>
      </c>
      <c r="R233" s="7">
        <v>0</v>
      </c>
      <c r="S233" s="7">
        <v>0</v>
      </c>
      <c r="T233" s="7">
        <v>0</v>
      </c>
      <c r="U233" s="7">
        <v>1827689.4744799745</v>
      </c>
      <c r="V233" s="8">
        <f t="shared" si="3"/>
        <v>59858819.995088503</v>
      </c>
    </row>
    <row r="234" spans="1:22" x14ac:dyDescent="0.25">
      <c r="A234" s="5" t="s">
        <v>5</v>
      </c>
      <c r="B234" s="5" t="s">
        <v>225</v>
      </c>
      <c r="C234" s="5" t="s">
        <v>18</v>
      </c>
      <c r="D234" s="5" t="s">
        <v>19</v>
      </c>
      <c r="E234" s="15" t="s">
        <v>410</v>
      </c>
      <c r="F234" s="15" t="s">
        <v>768</v>
      </c>
      <c r="G234" s="6">
        <v>0</v>
      </c>
      <c r="H234" s="6">
        <v>0</v>
      </c>
      <c r="I234" s="6">
        <v>16200719.435601262</v>
      </c>
      <c r="J234" s="6">
        <v>630402.41628958995</v>
      </c>
      <c r="K234" s="6">
        <v>1279638.959276</v>
      </c>
      <c r="L234" s="6">
        <v>0</v>
      </c>
      <c r="M234" s="6">
        <v>0</v>
      </c>
      <c r="N234" s="7">
        <v>7350521.3831441309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767802.33107281849</v>
      </c>
      <c r="V234" s="8">
        <f t="shared" si="3"/>
        <v>26229084.525383804</v>
      </c>
    </row>
    <row r="235" spans="1:22" x14ac:dyDescent="0.25">
      <c r="A235" s="5" t="s">
        <v>5</v>
      </c>
      <c r="B235" s="5" t="s">
        <v>225</v>
      </c>
      <c r="C235" s="5" t="s">
        <v>76</v>
      </c>
      <c r="D235" s="5" t="s">
        <v>77</v>
      </c>
      <c r="E235" s="15" t="s">
        <v>411</v>
      </c>
      <c r="F235" s="15" t="s">
        <v>768</v>
      </c>
      <c r="G235" s="6">
        <v>0</v>
      </c>
      <c r="H235" s="6">
        <v>0</v>
      </c>
      <c r="I235" s="6">
        <v>25561569.633224592</v>
      </c>
      <c r="J235" s="6">
        <v>1377348.2714932</v>
      </c>
      <c r="K235" s="6">
        <v>3496990.8868779</v>
      </c>
      <c r="L235" s="6">
        <v>0</v>
      </c>
      <c r="M235" s="6">
        <v>0</v>
      </c>
      <c r="N235" s="7">
        <v>16515411.644056939</v>
      </c>
      <c r="O235" s="7">
        <v>0</v>
      </c>
      <c r="P235" s="7">
        <v>0</v>
      </c>
      <c r="Q235" s="7">
        <v>-5710308.9113183515</v>
      </c>
      <c r="R235" s="7">
        <v>0</v>
      </c>
      <c r="S235" s="7">
        <v>0</v>
      </c>
      <c r="T235" s="7">
        <v>0</v>
      </c>
      <c r="U235" s="7">
        <v>1237656.6000000001</v>
      </c>
      <c r="V235" s="8">
        <f t="shared" si="3"/>
        <v>42478668.124334276</v>
      </c>
    </row>
    <row r="236" spans="1:22" ht="30" x14ac:dyDescent="0.25">
      <c r="A236" s="5" t="s">
        <v>5</v>
      </c>
      <c r="B236" s="5" t="s">
        <v>412</v>
      </c>
      <c r="C236" s="5" t="s">
        <v>24</v>
      </c>
      <c r="D236" s="5" t="s">
        <v>25</v>
      </c>
      <c r="E236" s="15" t="s">
        <v>413</v>
      </c>
      <c r="F236" s="15" t="s">
        <v>766</v>
      </c>
      <c r="G236" s="6">
        <v>0</v>
      </c>
      <c r="H236" s="6">
        <v>0</v>
      </c>
      <c r="I236" s="6">
        <v>24752013.840564076</v>
      </c>
      <c r="J236" s="6">
        <v>599036.94117647002</v>
      </c>
      <c r="K236" s="6">
        <v>1823295.8914027</v>
      </c>
      <c r="L236" s="6">
        <v>0</v>
      </c>
      <c r="M236" s="6">
        <v>0</v>
      </c>
      <c r="N236" s="7">
        <v>8434771.5045029614</v>
      </c>
      <c r="O236" s="7">
        <v>0</v>
      </c>
      <c r="P236" s="7">
        <v>0</v>
      </c>
      <c r="Q236" s="7">
        <v>-236384.47558606701</v>
      </c>
      <c r="R236" s="7">
        <v>0</v>
      </c>
      <c r="S236" s="7">
        <v>0</v>
      </c>
      <c r="T236" s="7">
        <v>0</v>
      </c>
      <c r="U236" s="7">
        <v>1030521.0599999999</v>
      </c>
      <c r="V236" s="8">
        <f t="shared" si="3"/>
        <v>36403254.762060143</v>
      </c>
    </row>
    <row r="237" spans="1:22" x14ac:dyDescent="0.25">
      <c r="A237" s="5" t="s">
        <v>5</v>
      </c>
      <c r="B237" s="5" t="s">
        <v>412</v>
      </c>
      <c r="C237" s="5" t="s">
        <v>69</v>
      </c>
      <c r="D237" s="5" t="s">
        <v>70</v>
      </c>
      <c r="E237" s="15" t="s">
        <v>414</v>
      </c>
      <c r="F237" s="15" t="s">
        <v>766</v>
      </c>
      <c r="G237" s="6">
        <v>0</v>
      </c>
      <c r="H237" s="6">
        <v>0</v>
      </c>
      <c r="I237" s="6">
        <v>19471307.316796869</v>
      </c>
      <c r="J237" s="6">
        <v>717900.89592759998</v>
      </c>
      <c r="K237" s="6">
        <v>1932056.8235293999</v>
      </c>
      <c r="L237" s="6">
        <v>0</v>
      </c>
      <c r="M237" s="6">
        <v>0</v>
      </c>
      <c r="N237" s="7">
        <v>8318951.0878194226</v>
      </c>
      <c r="O237" s="7">
        <v>0</v>
      </c>
      <c r="P237" s="7">
        <v>0</v>
      </c>
      <c r="Q237" s="7">
        <v>-1372660.4967740672</v>
      </c>
      <c r="R237" s="7">
        <v>0</v>
      </c>
      <c r="S237" s="7">
        <v>0</v>
      </c>
      <c r="T237" s="7">
        <v>0</v>
      </c>
      <c r="U237" s="7">
        <v>681519.78</v>
      </c>
      <c r="V237" s="8">
        <f t="shared" si="3"/>
        <v>29749075.407299228</v>
      </c>
    </row>
    <row r="238" spans="1:22" ht="30" x14ac:dyDescent="0.25">
      <c r="A238" s="5" t="s">
        <v>5</v>
      </c>
      <c r="B238" s="5" t="s">
        <v>412</v>
      </c>
      <c r="C238" s="5" t="s">
        <v>273</v>
      </c>
      <c r="D238" s="5" t="s">
        <v>274</v>
      </c>
      <c r="E238" s="15" t="s">
        <v>415</v>
      </c>
      <c r="F238" s="15" t="s">
        <v>766</v>
      </c>
      <c r="G238" s="6">
        <v>0</v>
      </c>
      <c r="H238" s="6">
        <v>0</v>
      </c>
      <c r="I238" s="6">
        <v>38341386.646607153</v>
      </c>
      <c r="J238" s="6">
        <v>1612995.8642533999</v>
      </c>
      <c r="K238" s="6">
        <v>4763831.1221719999</v>
      </c>
      <c r="L238" s="6">
        <v>0</v>
      </c>
      <c r="M238" s="6">
        <v>0</v>
      </c>
      <c r="N238" s="7">
        <v>24544868.90256878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2143716.3000000003</v>
      </c>
      <c r="V238" s="8">
        <f t="shared" si="3"/>
        <v>71406798.83560133</v>
      </c>
    </row>
    <row r="239" spans="1:22" x14ac:dyDescent="0.25">
      <c r="A239" s="5" t="s">
        <v>5</v>
      </c>
      <c r="B239" s="5" t="s">
        <v>412</v>
      </c>
      <c r="C239" s="5" t="s">
        <v>310</v>
      </c>
      <c r="D239" s="5" t="s">
        <v>311</v>
      </c>
      <c r="E239" s="15" t="s">
        <v>416</v>
      </c>
      <c r="F239" s="15" t="s">
        <v>766</v>
      </c>
      <c r="G239" s="6">
        <v>0</v>
      </c>
      <c r="H239" s="6">
        <v>0</v>
      </c>
      <c r="I239" s="6">
        <v>14581030.731257547</v>
      </c>
      <c r="J239" s="6">
        <v>304603.94570136</v>
      </c>
      <c r="K239" s="6">
        <v>935332.58823530003</v>
      </c>
      <c r="L239" s="6">
        <v>0</v>
      </c>
      <c r="M239" s="6">
        <v>0</v>
      </c>
      <c r="N239" s="7">
        <v>4776650.9242835129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610655.54638409102</v>
      </c>
      <c r="V239" s="8">
        <f t="shared" si="3"/>
        <v>21208273.735861812</v>
      </c>
    </row>
    <row r="240" spans="1:22" x14ac:dyDescent="0.25">
      <c r="A240" s="5" t="s">
        <v>5</v>
      </c>
      <c r="B240" s="5" t="s">
        <v>412</v>
      </c>
      <c r="C240" s="5" t="s">
        <v>310</v>
      </c>
      <c r="D240" s="5" t="s">
        <v>311</v>
      </c>
      <c r="E240" s="15" t="s">
        <v>417</v>
      </c>
      <c r="F240" s="15" t="s">
        <v>766</v>
      </c>
      <c r="G240" s="6">
        <v>0</v>
      </c>
      <c r="H240" s="6">
        <v>0</v>
      </c>
      <c r="I240" s="6">
        <v>34996782.780343868</v>
      </c>
      <c r="J240" s="6">
        <v>974045.79185519996</v>
      </c>
      <c r="K240" s="6">
        <v>2575722.4705881998</v>
      </c>
      <c r="L240" s="6">
        <v>0</v>
      </c>
      <c r="M240" s="6">
        <v>0</v>
      </c>
      <c r="N240" s="7">
        <v>14148153.650340412</v>
      </c>
      <c r="O240" s="7">
        <v>0</v>
      </c>
      <c r="P240" s="7">
        <v>0</v>
      </c>
      <c r="Q240" s="7">
        <v>-3509285.7571320562</v>
      </c>
      <c r="R240" s="7">
        <v>0</v>
      </c>
      <c r="S240" s="7">
        <v>0</v>
      </c>
      <c r="T240" s="7">
        <v>0</v>
      </c>
      <c r="U240" s="7">
        <v>1465670.0136159088</v>
      </c>
      <c r="V240" s="8">
        <f t="shared" si="3"/>
        <v>50651088.94961153</v>
      </c>
    </row>
    <row r="241" spans="1:22" ht="30" x14ac:dyDescent="0.25">
      <c r="A241" s="5" t="s">
        <v>5</v>
      </c>
      <c r="B241" s="5" t="s">
        <v>418</v>
      </c>
      <c r="C241" s="5" t="s">
        <v>365</v>
      </c>
      <c r="D241" s="5" t="s">
        <v>366</v>
      </c>
      <c r="E241" s="15" t="s">
        <v>419</v>
      </c>
      <c r="F241" s="15" t="s">
        <v>766</v>
      </c>
      <c r="G241" s="6">
        <v>0</v>
      </c>
      <c r="H241" s="6">
        <v>0</v>
      </c>
      <c r="I241" s="6">
        <v>40893417.810417786</v>
      </c>
      <c r="J241" s="6">
        <v>1258905.3484163</v>
      </c>
      <c r="K241" s="6">
        <v>3381124.3529412001</v>
      </c>
      <c r="L241" s="6">
        <v>0</v>
      </c>
      <c r="M241" s="6">
        <v>0</v>
      </c>
      <c r="N241" s="7">
        <v>17422560.620610654</v>
      </c>
      <c r="O241" s="7">
        <v>0</v>
      </c>
      <c r="P241" s="7">
        <v>0</v>
      </c>
      <c r="Q241" s="7">
        <v>-73593.570741481482</v>
      </c>
      <c r="R241" s="7">
        <v>0</v>
      </c>
      <c r="S241" s="7">
        <v>0</v>
      </c>
      <c r="T241" s="7">
        <v>0</v>
      </c>
      <c r="U241" s="7">
        <v>1394712</v>
      </c>
      <c r="V241" s="8">
        <f t="shared" si="3"/>
        <v>64277126.561644457</v>
      </c>
    </row>
    <row r="242" spans="1:22" ht="30" x14ac:dyDescent="0.25">
      <c r="A242" s="5" t="s">
        <v>5</v>
      </c>
      <c r="B242" s="5" t="s">
        <v>420</v>
      </c>
      <c r="C242" s="5" t="s">
        <v>305</v>
      </c>
      <c r="D242" s="5" t="s">
        <v>306</v>
      </c>
      <c r="E242" s="15" t="s">
        <v>421</v>
      </c>
      <c r="F242" s="15" t="s">
        <v>766</v>
      </c>
      <c r="G242" s="6">
        <v>0</v>
      </c>
      <c r="H242" s="6">
        <v>0</v>
      </c>
      <c r="I242" s="6">
        <v>115333176.62285963</v>
      </c>
      <c r="J242" s="6">
        <v>3291261.4751130999</v>
      </c>
      <c r="K242" s="6">
        <v>5544006.2714932002</v>
      </c>
      <c r="L242" s="6">
        <v>0</v>
      </c>
      <c r="M242" s="6">
        <v>0</v>
      </c>
      <c r="N242" s="7">
        <v>33266541.399041742</v>
      </c>
      <c r="O242" s="7">
        <v>0</v>
      </c>
      <c r="P242" s="7">
        <v>0</v>
      </c>
      <c r="Q242" s="7">
        <v>46458622.833594263</v>
      </c>
      <c r="R242" s="7">
        <v>0</v>
      </c>
      <c r="S242" s="7">
        <v>0</v>
      </c>
      <c r="T242" s="7">
        <v>0</v>
      </c>
      <c r="U242" s="7">
        <v>4986000</v>
      </c>
      <c r="V242" s="8">
        <f t="shared" si="3"/>
        <v>208879608.60210192</v>
      </c>
    </row>
    <row r="243" spans="1:22" x14ac:dyDescent="0.25">
      <c r="A243" s="5" t="s">
        <v>5</v>
      </c>
      <c r="B243" s="5" t="s">
        <v>422</v>
      </c>
      <c r="C243" s="5" t="s">
        <v>356</v>
      </c>
      <c r="D243" s="5" t="s">
        <v>357</v>
      </c>
      <c r="E243" s="15" t="s">
        <v>423</v>
      </c>
      <c r="F243" s="15" t="s">
        <v>766</v>
      </c>
      <c r="G243" s="6">
        <v>0</v>
      </c>
      <c r="H243" s="6">
        <v>0</v>
      </c>
      <c r="I243" s="6">
        <v>64007125.909144498</v>
      </c>
      <c r="J243" s="6">
        <v>2199973.7285067998</v>
      </c>
      <c r="K243" s="6">
        <v>5765612.9683258003</v>
      </c>
      <c r="L243" s="6">
        <v>0</v>
      </c>
      <c r="M243" s="6">
        <v>0</v>
      </c>
      <c r="N243" s="7">
        <v>26367772.970138166</v>
      </c>
      <c r="O243" s="7">
        <v>0</v>
      </c>
      <c r="P243" s="7">
        <v>0</v>
      </c>
      <c r="Q243" s="7">
        <v>-3631089.1000116346</v>
      </c>
      <c r="R243" s="7">
        <v>0</v>
      </c>
      <c r="S243" s="7">
        <v>0</v>
      </c>
      <c r="T243" s="7">
        <v>0</v>
      </c>
      <c r="U243" s="7">
        <v>2458288.98</v>
      </c>
      <c r="V243" s="8">
        <f t="shared" si="3"/>
        <v>97167685.456103623</v>
      </c>
    </row>
    <row r="244" spans="1:22" ht="30" x14ac:dyDescent="0.25">
      <c r="A244" s="5" t="s">
        <v>5</v>
      </c>
      <c r="B244" s="5" t="s">
        <v>424</v>
      </c>
      <c r="C244" s="5" t="s">
        <v>7</v>
      </c>
      <c r="D244" s="5" t="s">
        <v>8</v>
      </c>
      <c r="E244" s="15" t="s">
        <v>425</v>
      </c>
      <c r="F244" s="15" t="s">
        <v>767</v>
      </c>
      <c r="G244" s="6">
        <v>0</v>
      </c>
      <c r="H244" s="6">
        <v>0</v>
      </c>
      <c r="I244" s="6">
        <v>8180962.9065725096</v>
      </c>
      <c r="J244" s="6">
        <v>248821.20361991</v>
      </c>
      <c r="K244" s="6">
        <v>475292.77828054002</v>
      </c>
      <c r="L244" s="6">
        <v>0</v>
      </c>
      <c r="M244" s="6">
        <v>0</v>
      </c>
      <c r="N244" s="7">
        <v>3887305.224521542</v>
      </c>
      <c r="O244" s="7">
        <v>0</v>
      </c>
      <c r="P244" s="7">
        <v>0</v>
      </c>
      <c r="Q244" s="7">
        <v>4940744.8467273433</v>
      </c>
      <c r="R244" s="7">
        <v>0</v>
      </c>
      <c r="S244" s="7">
        <v>0</v>
      </c>
      <c r="T244" s="7">
        <v>0</v>
      </c>
      <c r="U244" s="7">
        <v>565734.78</v>
      </c>
      <c r="V244" s="8">
        <f t="shared" si="3"/>
        <v>18298861.739721846</v>
      </c>
    </row>
    <row r="245" spans="1:22" ht="30" x14ac:dyDescent="0.25">
      <c r="A245" s="5" t="s">
        <v>5</v>
      </c>
      <c r="B245" s="5" t="s">
        <v>426</v>
      </c>
      <c r="C245" s="5" t="s">
        <v>427</v>
      </c>
      <c r="D245" s="5" t="s">
        <v>428</v>
      </c>
      <c r="E245" s="15" t="s">
        <v>429</v>
      </c>
      <c r="F245" s="15" t="s">
        <v>767</v>
      </c>
      <c r="G245" s="6">
        <v>0</v>
      </c>
      <c r="H245" s="6">
        <v>0</v>
      </c>
      <c r="I245" s="6">
        <v>79431531.663224012</v>
      </c>
      <c r="J245" s="6">
        <v>2425642.3981900001</v>
      </c>
      <c r="K245" s="6">
        <v>6012982.959276</v>
      </c>
      <c r="L245" s="6">
        <v>0</v>
      </c>
      <c r="M245" s="6">
        <v>0</v>
      </c>
      <c r="N245" s="7">
        <v>48655335.669087112</v>
      </c>
      <c r="O245" s="7">
        <v>0</v>
      </c>
      <c r="P245" s="7">
        <v>0</v>
      </c>
      <c r="Q245" s="7">
        <v>-16410898.718567047</v>
      </c>
      <c r="R245" s="7">
        <v>0</v>
      </c>
      <c r="S245" s="7">
        <v>0</v>
      </c>
      <c r="T245" s="7">
        <v>0</v>
      </c>
      <c r="U245" s="7">
        <v>2995917.48</v>
      </c>
      <c r="V245" s="8">
        <f t="shared" si="3"/>
        <v>123110511.4512101</v>
      </c>
    </row>
    <row r="246" spans="1:22" x14ac:dyDescent="0.25">
      <c r="A246" s="5" t="s">
        <v>5</v>
      </c>
      <c r="B246" s="5" t="s">
        <v>426</v>
      </c>
      <c r="C246" s="5" t="s">
        <v>33</v>
      </c>
      <c r="D246" s="5" t="s">
        <v>34</v>
      </c>
      <c r="E246" s="15" t="s">
        <v>430</v>
      </c>
      <c r="F246" s="15" t="s">
        <v>767</v>
      </c>
      <c r="G246" s="6">
        <v>0</v>
      </c>
      <c r="H246" s="6">
        <v>0</v>
      </c>
      <c r="I246" s="6">
        <v>95363568.488720179</v>
      </c>
      <c r="J246" s="6">
        <v>4218526.1900452999</v>
      </c>
      <c r="K246" s="6">
        <v>7825586.6515837004</v>
      </c>
      <c r="L246" s="6">
        <v>0</v>
      </c>
      <c r="M246" s="6">
        <v>0</v>
      </c>
      <c r="N246" s="7">
        <v>79759398.306984648</v>
      </c>
      <c r="O246" s="7">
        <v>0</v>
      </c>
      <c r="P246" s="7">
        <v>0</v>
      </c>
      <c r="Q246" s="7">
        <v>-10140119.967290884</v>
      </c>
      <c r="R246" s="7">
        <v>0</v>
      </c>
      <c r="S246" s="7">
        <v>0</v>
      </c>
      <c r="T246" s="7">
        <v>0</v>
      </c>
      <c r="U246" s="7">
        <v>4639454.1000000006</v>
      </c>
      <c r="V246" s="8">
        <f t="shared" si="3"/>
        <v>181666413.77004293</v>
      </c>
    </row>
    <row r="247" spans="1:22" ht="30" x14ac:dyDescent="0.25">
      <c r="A247" s="5" t="s">
        <v>5</v>
      </c>
      <c r="B247" s="5" t="s">
        <v>426</v>
      </c>
      <c r="C247" s="5" t="s">
        <v>431</v>
      </c>
      <c r="D247" s="5" t="s">
        <v>432</v>
      </c>
      <c r="E247" s="15" t="s">
        <v>433</v>
      </c>
      <c r="F247" s="15" t="s">
        <v>767</v>
      </c>
      <c r="G247" s="6">
        <v>0</v>
      </c>
      <c r="H247" s="6">
        <v>0</v>
      </c>
      <c r="I247" s="6">
        <v>27037031.449839514</v>
      </c>
      <c r="J247" s="6">
        <v>1313665.1221719</v>
      </c>
      <c r="K247" s="6">
        <v>2290776.479638</v>
      </c>
      <c r="L247" s="6">
        <v>0</v>
      </c>
      <c r="M247" s="6">
        <v>0</v>
      </c>
      <c r="N247" s="7">
        <v>17767810.175779127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1047224.1600000001</v>
      </c>
      <c r="V247" s="8">
        <f t="shared" si="3"/>
        <v>49456507.387428537</v>
      </c>
    </row>
    <row r="248" spans="1:22" ht="30" x14ac:dyDescent="0.25">
      <c r="A248" s="5" t="s">
        <v>5</v>
      </c>
      <c r="B248" s="5" t="s">
        <v>426</v>
      </c>
      <c r="C248" s="5" t="s">
        <v>434</v>
      </c>
      <c r="D248" s="5" t="s">
        <v>435</v>
      </c>
      <c r="E248" s="15" t="s">
        <v>436</v>
      </c>
      <c r="F248" s="15" t="s">
        <v>767</v>
      </c>
      <c r="G248" s="6">
        <v>0</v>
      </c>
      <c r="H248" s="6">
        <v>0</v>
      </c>
      <c r="I248" s="6">
        <v>20607868.754106335</v>
      </c>
      <c r="J248" s="6">
        <v>757735.25791855005</v>
      </c>
      <c r="K248" s="6">
        <v>1191178.8506787</v>
      </c>
      <c r="L248" s="6">
        <v>0</v>
      </c>
      <c r="M248" s="6">
        <v>0</v>
      </c>
      <c r="N248" s="7">
        <v>22041113.506966058</v>
      </c>
      <c r="O248" s="7">
        <v>0</v>
      </c>
      <c r="P248" s="7">
        <v>0</v>
      </c>
      <c r="Q248" s="7">
        <v>-6937167.7526361234</v>
      </c>
      <c r="R248" s="7">
        <v>0</v>
      </c>
      <c r="S248" s="7">
        <v>0</v>
      </c>
      <c r="T248" s="7">
        <v>0</v>
      </c>
      <c r="U248" s="7">
        <v>1023580.4400000001</v>
      </c>
      <c r="V248" s="8">
        <f t="shared" si="3"/>
        <v>38684309.057033524</v>
      </c>
    </row>
    <row r="249" spans="1:22" x14ac:dyDescent="0.25">
      <c r="A249" s="5" t="s">
        <v>5</v>
      </c>
      <c r="B249" s="5" t="s">
        <v>437</v>
      </c>
      <c r="C249" s="5" t="s">
        <v>740</v>
      </c>
      <c r="D249" s="5" t="s">
        <v>741</v>
      </c>
      <c r="E249" s="15" t="s">
        <v>440</v>
      </c>
      <c r="F249" s="15" t="s">
        <v>767</v>
      </c>
      <c r="G249" s="6">
        <v>0</v>
      </c>
      <c r="H249" s="6">
        <v>0</v>
      </c>
      <c r="I249" s="6">
        <v>22321087.629163779</v>
      </c>
      <c r="J249" s="6">
        <v>123154.33484163</v>
      </c>
      <c r="K249" s="6">
        <v>1890920.6877828001</v>
      </c>
      <c r="L249" s="6">
        <v>0</v>
      </c>
      <c r="M249" s="6">
        <v>0</v>
      </c>
      <c r="N249" s="7">
        <v>25597926.173014849</v>
      </c>
      <c r="O249" s="7">
        <v>0</v>
      </c>
      <c r="P249" s="7">
        <v>0</v>
      </c>
      <c r="Q249" s="7">
        <v>-6160988.5170477778</v>
      </c>
      <c r="R249" s="7">
        <v>0</v>
      </c>
      <c r="S249" s="7">
        <v>0</v>
      </c>
      <c r="T249" s="7">
        <v>0</v>
      </c>
      <c r="U249" s="7">
        <v>862344</v>
      </c>
      <c r="V249" s="8">
        <f t="shared" si="3"/>
        <v>44634444.307755284</v>
      </c>
    </row>
    <row r="250" spans="1:22" ht="30" x14ac:dyDescent="0.25">
      <c r="A250" s="5" t="s">
        <v>441</v>
      </c>
      <c r="B250" s="5" t="s">
        <v>441</v>
      </c>
      <c r="C250" s="5" t="s">
        <v>24</v>
      </c>
      <c r="D250" s="5" t="s">
        <v>25</v>
      </c>
      <c r="E250" s="15" t="s">
        <v>442</v>
      </c>
      <c r="F250" s="15" t="s">
        <v>770</v>
      </c>
      <c r="G250" s="6">
        <v>250223281.44995433</v>
      </c>
      <c r="H250" s="6">
        <v>0</v>
      </c>
      <c r="I250" s="6">
        <v>0</v>
      </c>
      <c r="J250" s="6">
        <v>5954491.2126697004</v>
      </c>
      <c r="K250" s="6">
        <v>10142000.506787</v>
      </c>
      <c r="L250" s="6">
        <v>127914969.95807728</v>
      </c>
      <c r="M250" s="6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12209027.76</v>
      </c>
      <c r="T250" s="7">
        <v>0</v>
      </c>
      <c r="U250" s="7">
        <v>0</v>
      </c>
      <c r="V250" s="8">
        <f t="shared" si="3"/>
        <v>406443770.88748831</v>
      </c>
    </row>
    <row r="251" spans="1:22" ht="30" x14ac:dyDescent="0.25">
      <c r="A251" s="5" t="s">
        <v>441</v>
      </c>
      <c r="B251" s="5" t="s">
        <v>441</v>
      </c>
      <c r="C251" s="5" t="s">
        <v>7</v>
      </c>
      <c r="D251" s="5" t="s">
        <v>8</v>
      </c>
      <c r="E251" s="15" t="s">
        <v>443</v>
      </c>
      <c r="F251" s="15" t="s">
        <v>770</v>
      </c>
      <c r="G251" s="6">
        <v>61980816.099684805</v>
      </c>
      <c r="H251" s="6">
        <v>0</v>
      </c>
      <c r="I251" s="6">
        <v>0</v>
      </c>
      <c r="J251" s="6">
        <v>2361259.2488687998</v>
      </c>
      <c r="K251" s="6">
        <v>3695757.5022624</v>
      </c>
      <c r="L251" s="6">
        <v>32575877.253540441</v>
      </c>
      <c r="M251" s="6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3699971.46</v>
      </c>
      <c r="T251" s="7">
        <v>0</v>
      </c>
      <c r="U251" s="7">
        <v>0</v>
      </c>
      <c r="V251" s="8">
        <f t="shared" si="3"/>
        <v>104313681.56435645</v>
      </c>
    </row>
    <row r="252" spans="1:22" ht="30" x14ac:dyDescent="0.25">
      <c r="A252" s="5" t="s">
        <v>441</v>
      </c>
      <c r="B252" s="5" t="s">
        <v>441</v>
      </c>
      <c r="C252" s="5" t="s">
        <v>7</v>
      </c>
      <c r="D252" s="5" t="s">
        <v>8</v>
      </c>
      <c r="E252" s="15" t="s">
        <v>444</v>
      </c>
      <c r="F252" s="15" t="s">
        <v>771</v>
      </c>
      <c r="G252" s="6">
        <v>85993031.418174744</v>
      </c>
      <c r="H252" s="6">
        <v>0</v>
      </c>
      <c r="I252" s="6">
        <v>0</v>
      </c>
      <c r="J252" s="6">
        <v>3388039.520362</v>
      </c>
      <c r="K252" s="6">
        <v>7039375.2941175997</v>
      </c>
      <c r="L252" s="6">
        <v>56935739.620088629</v>
      </c>
      <c r="M252" s="6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7281622.0800000001</v>
      </c>
      <c r="T252" s="7">
        <v>0</v>
      </c>
      <c r="U252" s="7">
        <v>0</v>
      </c>
      <c r="V252" s="8">
        <f t="shared" si="3"/>
        <v>160637807.93274298</v>
      </c>
    </row>
    <row r="253" spans="1:22" ht="30" x14ac:dyDescent="0.25">
      <c r="A253" s="5" t="s">
        <v>441</v>
      </c>
      <c r="B253" s="5" t="s">
        <v>441</v>
      </c>
      <c r="C253" s="5" t="s">
        <v>7</v>
      </c>
      <c r="D253" s="5" t="s">
        <v>8</v>
      </c>
      <c r="E253" s="15" t="s">
        <v>445</v>
      </c>
      <c r="F253" s="15" t="s">
        <v>770</v>
      </c>
      <c r="G253" s="6">
        <v>26868648.384473469</v>
      </c>
      <c r="H253" s="6">
        <v>0</v>
      </c>
      <c r="I253" s="6">
        <v>0</v>
      </c>
      <c r="J253" s="6">
        <v>927520.98642533994</v>
      </c>
      <c r="K253" s="6">
        <v>1320642.6787330001</v>
      </c>
      <c r="L253" s="6">
        <v>14372052.464421088</v>
      </c>
      <c r="M253" s="6">
        <v>0</v>
      </c>
      <c r="N253" s="7">
        <v>0</v>
      </c>
      <c r="O253" s="7">
        <v>1462462.9281566963</v>
      </c>
      <c r="P253" s="7">
        <v>0</v>
      </c>
      <c r="Q253" s="7">
        <v>0</v>
      </c>
      <c r="R253" s="7">
        <v>0</v>
      </c>
      <c r="S253" s="7">
        <v>1779989.22</v>
      </c>
      <c r="T253" s="7">
        <v>0</v>
      </c>
      <c r="U253" s="7">
        <v>0</v>
      </c>
      <c r="V253" s="8">
        <f t="shared" si="3"/>
        <v>46731316.662209593</v>
      </c>
    </row>
    <row r="254" spans="1:22" ht="30" x14ac:dyDescent="0.25">
      <c r="A254" s="5" t="s">
        <v>441</v>
      </c>
      <c r="B254" s="5" t="s">
        <v>441</v>
      </c>
      <c r="C254" s="5" t="s">
        <v>7</v>
      </c>
      <c r="D254" s="5" t="s">
        <v>8</v>
      </c>
      <c r="E254" s="15" t="s">
        <v>446</v>
      </c>
      <c r="F254" s="15" t="s">
        <v>770</v>
      </c>
      <c r="G254" s="6">
        <v>87988614.194775417</v>
      </c>
      <c r="H254" s="6">
        <v>0</v>
      </c>
      <c r="I254" s="6">
        <v>0</v>
      </c>
      <c r="J254" s="6">
        <v>2100577.4660633998</v>
      </c>
      <c r="K254" s="6">
        <v>3122540.9321266999</v>
      </c>
      <c r="L254" s="6">
        <v>29503418.984259855</v>
      </c>
      <c r="M254" s="6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4411724.58</v>
      </c>
      <c r="T254" s="7">
        <v>0</v>
      </c>
      <c r="U254" s="7">
        <v>0</v>
      </c>
      <c r="V254" s="8">
        <f t="shared" si="3"/>
        <v>127126876.15722537</v>
      </c>
    </row>
    <row r="255" spans="1:22" x14ac:dyDescent="0.25">
      <c r="A255" s="5" t="s">
        <v>441</v>
      </c>
      <c r="B255" s="5" t="s">
        <v>441</v>
      </c>
      <c r="C255" s="5" t="s">
        <v>447</v>
      </c>
      <c r="D255" s="5" t="s">
        <v>448</v>
      </c>
      <c r="E255" s="15" t="s">
        <v>449</v>
      </c>
      <c r="F255" s="15" t="s">
        <v>772</v>
      </c>
      <c r="G255" s="6">
        <v>29310691.629658107</v>
      </c>
      <c r="H255" s="6">
        <v>26412805.505005013</v>
      </c>
      <c r="I255" s="6">
        <v>0</v>
      </c>
      <c r="J255" s="6">
        <v>1868084.1538462001</v>
      </c>
      <c r="K255" s="6">
        <v>2595467.9185520001</v>
      </c>
      <c r="L255" s="6">
        <v>0</v>
      </c>
      <c r="M255" s="6">
        <v>33358174.834239874</v>
      </c>
      <c r="N255" s="7">
        <v>0</v>
      </c>
      <c r="O255" s="7">
        <v>0</v>
      </c>
      <c r="P255" s="7">
        <v>-7216758.5354930386</v>
      </c>
      <c r="Q255" s="7">
        <v>0</v>
      </c>
      <c r="R255" s="7">
        <v>0</v>
      </c>
      <c r="S255" s="7">
        <v>0</v>
      </c>
      <c r="T255" s="7">
        <v>2047112.8200000003</v>
      </c>
      <c r="U255" s="7">
        <v>0</v>
      </c>
      <c r="V255" s="8">
        <f t="shared" si="3"/>
        <v>88375578.325808138</v>
      </c>
    </row>
    <row r="256" spans="1:22" x14ac:dyDescent="0.25">
      <c r="A256" s="5" t="s">
        <v>441</v>
      </c>
      <c r="B256" s="5" t="s">
        <v>441</v>
      </c>
      <c r="C256" s="5" t="s">
        <v>447</v>
      </c>
      <c r="D256" s="5" t="s">
        <v>448</v>
      </c>
      <c r="E256" s="15" t="s">
        <v>450</v>
      </c>
      <c r="F256" s="15" t="s">
        <v>772</v>
      </c>
      <c r="G256" s="6">
        <v>22475041.361717481</v>
      </c>
      <c r="H256" s="6">
        <v>20252981.529897492</v>
      </c>
      <c r="I256" s="6">
        <v>0</v>
      </c>
      <c r="J256" s="6">
        <v>820890.99547511002</v>
      </c>
      <c r="K256" s="6">
        <v>1185822.9954750999</v>
      </c>
      <c r="L256" s="6">
        <v>0</v>
      </c>
      <c r="M256" s="6">
        <v>13954102.507158557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1497671.82</v>
      </c>
      <c r="U256" s="7">
        <v>0</v>
      </c>
      <c r="V256" s="8">
        <f t="shared" si="3"/>
        <v>60186511.209723741</v>
      </c>
    </row>
    <row r="257" spans="1:22" ht="30" x14ac:dyDescent="0.25">
      <c r="A257" s="5" t="s">
        <v>441</v>
      </c>
      <c r="B257" s="5" t="s">
        <v>441</v>
      </c>
      <c r="C257" s="5" t="s">
        <v>236</v>
      </c>
      <c r="D257" s="5" t="s">
        <v>237</v>
      </c>
      <c r="E257" s="15" t="s">
        <v>451</v>
      </c>
      <c r="F257" s="15" t="s">
        <v>770</v>
      </c>
      <c r="G257" s="6">
        <v>94199107.529032618</v>
      </c>
      <c r="H257" s="6">
        <v>0</v>
      </c>
      <c r="I257" s="6">
        <v>0</v>
      </c>
      <c r="J257" s="6">
        <v>3026995.5384614998</v>
      </c>
      <c r="K257" s="6">
        <v>3363259.6561086001</v>
      </c>
      <c r="L257" s="6">
        <v>40299489.132860057</v>
      </c>
      <c r="M257" s="6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4644537.84</v>
      </c>
      <c r="T257" s="7">
        <v>0</v>
      </c>
      <c r="U257" s="7">
        <v>0</v>
      </c>
      <c r="V257" s="8">
        <f t="shared" si="3"/>
        <v>145533389.69646278</v>
      </c>
    </row>
    <row r="258" spans="1:22" ht="30" x14ac:dyDescent="0.25">
      <c r="A258" s="5" t="s">
        <v>441</v>
      </c>
      <c r="B258" s="5" t="s">
        <v>441</v>
      </c>
      <c r="C258" s="5" t="s">
        <v>236</v>
      </c>
      <c r="D258" s="5" t="s">
        <v>237</v>
      </c>
      <c r="E258" s="15" t="s">
        <v>452</v>
      </c>
      <c r="F258" s="15" t="s">
        <v>772</v>
      </c>
      <c r="G258" s="6">
        <v>34213316.222054012</v>
      </c>
      <c r="H258" s="6">
        <v>30830717.967090361</v>
      </c>
      <c r="I258" s="6">
        <v>0</v>
      </c>
      <c r="J258" s="6">
        <v>1983298.2262442999</v>
      </c>
      <c r="K258" s="6">
        <v>2142560.8868777999</v>
      </c>
      <c r="L258" s="6">
        <v>0</v>
      </c>
      <c r="M258" s="6">
        <v>26820660.512287874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3168047.7</v>
      </c>
      <c r="U258" s="7">
        <v>0</v>
      </c>
      <c r="V258" s="8">
        <f t="shared" si="3"/>
        <v>99158601.514554352</v>
      </c>
    </row>
    <row r="259" spans="1:22" ht="30" x14ac:dyDescent="0.25">
      <c r="A259" s="5" t="s">
        <v>441</v>
      </c>
      <c r="B259" s="5" t="s">
        <v>441</v>
      </c>
      <c r="C259" s="5" t="s">
        <v>236</v>
      </c>
      <c r="D259" s="5" t="s">
        <v>237</v>
      </c>
      <c r="E259" s="15" t="s">
        <v>453</v>
      </c>
      <c r="F259" s="15" t="s">
        <v>770</v>
      </c>
      <c r="G259" s="6">
        <v>59053751.981781587</v>
      </c>
      <c r="H259" s="6">
        <v>0</v>
      </c>
      <c r="I259" s="6">
        <v>0</v>
      </c>
      <c r="J259" s="6">
        <v>1788046.7239818999</v>
      </c>
      <c r="K259" s="6">
        <v>2689069.9547510999</v>
      </c>
      <c r="L259" s="6">
        <v>30857187.527415462</v>
      </c>
      <c r="M259" s="6">
        <v>0</v>
      </c>
      <c r="N259" s="7">
        <v>0</v>
      </c>
      <c r="O259" s="7">
        <v>-1024759.1595460178</v>
      </c>
      <c r="P259" s="7">
        <v>0</v>
      </c>
      <c r="Q259" s="7">
        <v>0</v>
      </c>
      <c r="R259" s="7">
        <v>0</v>
      </c>
      <c r="S259" s="7">
        <v>3121690.68</v>
      </c>
      <c r="T259" s="7">
        <v>0</v>
      </c>
      <c r="U259" s="7">
        <v>0</v>
      </c>
      <c r="V259" s="8">
        <f t="shared" si="3"/>
        <v>96484987.708384037</v>
      </c>
    </row>
    <row r="260" spans="1:22" x14ac:dyDescent="0.25">
      <c r="A260" s="5" t="s">
        <v>441</v>
      </c>
      <c r="B260" s="5" t="s">
        <v>441</v>
      </c>
      <c r="C260" s="5" t="s">
        <v>242</v>
      </c>
      <c r="D260" s="5" t="s">
        <v>243</v>
      </c>
      <c r="E260" s="15" t="s">
        <v>454</v>
      </c>
      <c r="F260" s="15" t="s">
        <v>771</v>
      </c>
      <c r="G260" s="6">
        <v>176702844.29830688</v>
      </c>
      <c r="H260" s="6">
        <v>0</v>
      </c>
      <c r="I260" s="6">
        <v>0</v>
      </c>
      <c r="J260" s="6">
        <v>5497621.6289593</v>
      </c>
      <c r="K260" s="6">
        <v>9939845.3212669995</v>
      </c>
      <c r="L260" s="6">
        <v>94531126.284333482</v>
      </c>
      <c r="M260" s="6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9613953.9000000004</v>
      </c>
      <c r="T260" s="7">
        <v>0</v>
      </c>
      <c r="U260" s="7">
        <v>0</v>
      </c>
      <c r="V260" s="8">
        <f t="shared" si="3"/>
        <v>296285391.43286663</v>
      </c>
    </row>
    <row r="261" spans="1:22" x14ac:dyDescent="0.25">
      <c r="A261" s="5" t="s">
        <v>441</v>
      </c>
      <c r="B261" s="5" t="s">
        <v>441</v>
      </c>
      <c r="C261" s="5" t="s">
        <v>455</v>
      </c>
      <c r="D261" s="5" t="s">
        <v>456</v>
      </c>
      <c r="E261" s="15" t="s">
        <v>457</v>
      </c>
      <c r="F261" s="15" t="s">
        <v>770</v>
      </c>
      <c r="G261" s="6">
        <v>162724097.65046072</v>
      </c>
      <c r="H261" s="6">
        <v>0</v>
      </c>
      <c r="I261" s="6">
        <v>0</v>
      </c>
      <c r="J261" s="6">
        <v>4889703.9095023004</v>
      </c>
      <c r="K261" s="6">
        <v>7691815.0045248996</v>
      </c>
      <c r="L261" s="6">
        <v>88464633.59415251</v>
      </c>
      <c r="M261" s="6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8816737.8600000013</v>
      </c>
      <c r="T261" s="7">
        <v>0</v>
      </c>
      <c r="U261" s="7">
        <v>0</v>
      </c>
      <c r="V261" s="8">
        <f t="shared" si="3"/>
        <v>272586988.0186404</v>
      </c>
    </row>
    <row r="262" spans="1:22" x14ac:dyDescent="0.25">
      <c r="A262" s="5" t="s">
        <v>441</v>
      </c>
      <c r="B262" s="5" t="s">
        <v>441</v>
      </c>
      <c r="C262" s="5" t="s">
        <v>100</v>
      </c>
      <c r="D262" s="5" t="s">
        <v>101</v>
      </c>
      <c r="E262" s="15" t="s">
        <v>458</v>
      </c>
      <c r="F262" s="15" t="s">
        <v>770</v>
      </c>
      <c r="G262" s="6">
        <v>46767841.218818381</v>
      </c>
      <c r="H262" s="6">
        <v>0</v>
      </c>
      <c r="I262" s="6">
        <v>0</v>
      </c>
      <c r="J262" s="6">
        <v>1170848.7692308</v>
      </c>
      <c r="K262" s="6">
        <v>1937528.3529411999</v>
      </c>
      <c r="L262" s="6">
        <v>24035900.76510603</v>
      </c>
      <c r="M262" s="6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2414271.2399999998</v>
      </c>
      <c r="T262" s="7">
        <v>0</v>
      </c>
      <c r="U262" s="7">
        <v>0</v>
      </c>
      <c r="V262" s="8">
        <f t="shared" si="3"/>
        <v>76326390.346096411</v>
      </c>
    </row>
    <row r="263" spans="1:22" x14ac:dyDescent="0.25">
      <c r="A263" s="5" t="s">
        <v>441</v>
      </c>
      <c r="B263" s="5" t="s">
        <v>441</v>
      </c>
      <c r="C263" s="5" t="s">
        <v>100</v>
      </c>
      <c r="D263" s="5" t="s">
        <v>101</v>
      </c>
      <c r="E263" s="15" t="s">
        <v>459</v>
      </c>
      <c r="F263" s="15" t="s">
        <v>770</v>
      </c>
      <c r="G263" s="6">
        <v>55709151.295845732</v>
      </c>
      <c r="H263" s="6">
        <v>0</v>
      </c>
      <c r="I263" s="6">
        <v>0</v>
      </c>
      <c r="J263" s="6">
        <v>1643685.9366516001</v>
      </c>
      <c r="K263" s="6">
        <v>3459066.4705881998</v>
      </c>
      <c r="L263" s="6">
        <v>31521264.292071342</v>
      </c>
      <c r="M263" s="6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2637560.3400000003</v>
      </c>
      <c r="T263" s="7">
        <v>0</v>
      </c>
      <c r="U263" s="7">
        <v>0</v>
      </c>
      <c r="V263" s="8">
        <f t="shared" si="3"/>
        <v>94970728.335156888</v>
      </c>
    </row>
    <row r="264" spans="1:22" x14ac:dyDescent="0.25">
      <c r="A264" s="5" t="s">
        <v>441</v>
      </c>
      <c r="B264" s="5" t="s">
        <v>441</v>
      </c>
      <c r="C264" s="5" t="s">
        <v>370</v>
      </c>
      <c r="D264" s="5" t="s">
        <v>371</v>
      </c>
      <c r="E264" s="15" t="s">
        <v>742</v>
      </c>
      <c r="F264" s="15" t="s">
        <v>770</v>
      </c>
      <c r="G264" s="6">
        <v>33149418.517489169</v>
      </c>
      <c r="H264" s="6">
        <v>0</v>
      </c>
      <c r="I264" s="6">
        <v>0</v>
      </c>
      <c r="J264" s="6">
        <v>1177116.5701357001</v>
      </c>
      <c r="K264" s="6">
        <v>1189636.0633483999</v>
      </c>
      <c r="L264" s="6">
        <v>13545109.423972158</v>
      </c>
      <c r="M264" s="6">
        <v>0</v>
      </c>
      <c r="N264" s="7">
        <v>0</v>
      </c>
      <c r="O264" s="7">
        <v>-1280005.515195539</v>
      </c>
      <c r="P264" s="7">
        <v>0</v>
      </c>
      <c r="Q264" s="7">
        <v>0</v>
      </c>
      <c r="R264" s="7">
        <v>0</v>
      </c>
      <c r="S264" s="7">
        <v>1489974.3</v>
      </c>
      <c r="T264" s="7">
        <v>0</v>
      </c>
      <c r="U264" s="7">
        <v>0</v>
      </c>
      <c r="V264" s="8">
        <f t="shared" si="3"/>
        <v>49271249.359749883</v>
      </c>
    </row>
    <row r="265" spans="1:22" x14ac:dyDescent="0.25">
      <c r="A265" s="5" t="s">
        <v>441</v>
      </c>
      <c r="B265" s="5" t="s">
        <v>441</v>
      </c>
      <c r="C265" s="5" t="s">
        <v>18</v>
      </c>
      <c r="D265" s="5" t="s">
        <v>19</v>
      </c>
      <c r="E265" s="15" t="s">
        <v>743</v>
      </c>
      <c r="F265" s="15" t="s">
        <v>770</v>
      </c>
      <c r="G265" s="6">
        <v>81459741.594403863</v>
      </c>
      <c r="H265" s="6">
        <v>0</v>
      </c>
      <c r="I265" s="6">
        <v>0</v>
      </c>
      <c r="J265" s="6">
        <v>2315829.0588234998</v>
      </c>
      <c r="K265" s="6">
        <v>3799984.5429864</v>
      </c>
      <c r="L265" s="6">
        <v>35435119.83496467</v>
      </c>
      <c r="M265" s="6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4599288.3599999994</v>
      </c>
      <c r="T265" s="7">
        <v>0</v>
      </c>
      <c r="U265" s="7">
        <v>0</v>
      </c>
      <c r="V265" s="8">
        <f t="shared" ref="V265:V328" si="4">+SUM(G265:U265)</f>
        <v>127609963.39117841</v>
      </c>
    </row>
    <row r="266" spans="1:22" x14ac:dyDescent="0.25">
      <c r="A266" s="5" t="s">
        <v>441</v>
      </c>
      <c r="B266" s="5" t="s">
        <v>441</v>
      </c>
      <c r="C266" s="5" t="s">
        <v>460</v>
      </c>
      <c r="D266" s="5" t="s">
        <v>461</v>
      </c>
      <c r="E266" s="15" t="s">
        <v>462</v>
      </c>
      <c r="F266" s="15" t="s">
        <v>772</v>
      </c>
      <c r="G266" s="6">
        <v>27474460.069855589</v>
      </c>
      <c r="H266" s="6">
        <v>24758118.278104465</v>
      </c>
      <c r="I266" s="6">
        <v>0</v>
      </c>
      <c r="J266" s="6">
        <v>1824490.9954750999</v>
      </c>
      <c r="K266" s="6">
        <v>2023835.2488688</v>
      </c>
      <c r="L266" s="6">
        <v>0</v>
      </c>
      <c r="M266" s="6">
        <v>23232579.352582693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2206357.56</v>
      </c>
      <c r="U266" s="7">
        <v>0</v>
      </c>
      <c r="V266" s="8">
        <f t="shared" si="4"/>
        <v>81519841.504886657</v>
      </c>
    </row>
    <row r="267" spans="1:22" ht="30" x14ac:dyDescent="0.25">
      <c r="A267" s="5" t="s">
        <v>441</v>
      </c>
      <c r="B267" s="5" t="s">
        <v>441</v>
      </c>
      <c r="C267" s="5" t="s">
        <v>463</v>
      </c>
      <c r="D267" s="5" t="s">
        <v>464</v>
      </c>
      <c r="E267" s="15" t="s">
        <v>465</v>
      </c>
      <c r="F267" s="15" t="s">
        <v>770</v>
      </c>
      <c r="G267" s="6">
        <v>82427738.936058998</v>
      </c>
      <c r="H267" s="6">
        <v>0</v>
      </c>
      <c r="I267" s="6">
        <v>0</v>
      </c>
      <c r="J267" s="6">
        <v>1672552.1900452001</v>
      </c>
      <c r="K267" s="6">
        <v>2173418.7239819001</v>
      </c>
      <c r="L267" s="6">
        <v>28193906.340309866</v>
      </c>
      <c r="M267" s="6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3937718.1600000006</v>
      </c>
      <c r="T267" s="7">
        <v>0</v>
      </c>
      <c r="U267" s="7">
        <v>0</v>
      </c>
      <c r="V267" s="8">
        <f t="shared" si="4"/>
        <v>118405334.35039595</v>
      </c>
    </row>
    <row r="268" spans="1:22" ht="30" x14ac:dyDescent="0.25">
      <c r="A268" s="5" t="s">
        <v>441</v>
      </c>
      <c r="B268" s="5" t="s">
        <v>441</v>
      </c>
      <c r="C268" s="5" t="s">
        <v>463</v>
      </c>
      <c r="D268" s="5" t="s">
        <v>464</v>
      </c>
      <c r="E268" s="15" t="s">
        <v>466</v>
      </c>
      <c r="F268" s="15" t="s">
        <v>770</v>
      </c>
      <c r="G268" s="6">
        <v>59349695.541186512</v>
      </c>
      <c r="H268" s="6">
        <v>0</v>
      </c>
      <c r="I268" s="6">
        <v>0</v>
      </c>
      <c r="J268" s="6">
        <v>1466611.0135747001</v>
      </c>
      <c r="K268" s="6">
        <v>2580525.040724</v>
      </c>
      <c r="L268" s="6">
        <v>24303015.151583627</v>
      </c>
      <c r="M268" s="6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3280218.12</v>
      </c>
      <c r="T268" s="7">
        <v>0</v>
      </c>
      <c r="U268" s="7">
        <v>0</v>
      </c>
      <c r="V268" s="8">
        <f t="shared" si="4"/>
        <v>90980064.867068842</v>
      </c>
    </row>
    <row r="269" spans="1:22" ht="30" x14ac:dyDescent="0.25">
      <c r="A269" s="5" t="s">
        <v>441</v>
      </c>
      <c r="B269" s="5" t="s">
        <v>441</v>
      </c>
      <c r="C269" s="5" t="s">
        <v>463</v>
      </c>
      <c r="D269" s="5" t="s">
        <v>464</v>
      </c>
      <c r="E269" s="15" t="s">
        <v>467</v>
      </c>
      <c r="F269" s="15" t="s">
        <v>770</v>
      </c>
      <c r="G269" s="6">
        <v>65884577.450811237</v>
      </c>
      <c r="H269" s="6">
        <v>0</v>
      </c>
      <c r="I269" s="6">
        <v>0</v>
      </c>
      <c r="J269" s="6">
        <v>2946059.9909501998</v>
      </c>
      <c r="K269" s="6">
        <v>3226209.4117647</v>
      </c>
      <c r="L269" s="6">
        <v>35634204.203936785</v>
      </c>
      <c r="M269" s="6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3934058.4</v>
      </c>
      <c r="T269" s="7">
        <v>0</v>
      </c>
      <c r="U269" s="7">
        <v>0</v>
      </c>
      <c r="V269" s="8">
        <f t="shared" si="4"/>
        <v>111625109.45746292</v>
      </c>
    </row>
    <row r="270" spans="1:22" ht="30" x14ac:dyDescent="0.25">
      <c r="A270" s="5" t="s">
        <v>441</v>
      </c>
      <c r="B270" s="5" t="s">
        <v>441</v>
      </c>
      <c r="C270" s="5" t="s">
        <v>463</v>
      </c>
      <c r="D270" s="5" t="s">
        <v>464</v>
      </c>
      <c r="E270" s="15" t="s">
        <v>468</v>
      </c>
      <c r="F270" s="15" t="s">
        <v>770</v>
      </c>
      <c r="G270" s="6">
        <v>66064468.075648576</v>
      </c>
      <c r="H270" s="6">
        <v>0</v>
      </c>
      <c r="I270" s="6">
        <v>0</v>
      </c>
      <c r="J270" s="6">
        <v>1977440.3438913999</v>
      </c>
      <c r="K270" s="6">
        <v>3116578.8325792002</v>
      </c>
      <c r="L270" s="6">
        <v>28630172.636984356</v>
      </c>
      <c r="M270" s="6">
        <v>0</v>
      </c>
      <c r="N270" s="7">
        <v>0</v>
      </c>
      <c r="O270" s="7">
        <v>6944543.683635354</v>
      </c>
      <c r="P270" s="7">
        <v>0</v>
      </c>
      <c r="Q270" s="7">
        <v>0</v>
      </c>
      <c r="R270" s="7">
        <v>0</v>
      </c>
      <c r="S270" s="7">
        <v>4184901.5399999996</v>
      </c>
      <c r="T270" s="7">
        <v>0</v>
      </c>
      <c r="U270" s="7">
        <v>0</v>
      </c>
      <c r="V270" s="8">
        <f t="shared" si="4"/>
        <v>110918105.11273889</v>
      </c>
    </row>
    <row r="271" spans="1:22" ht="30" x14ac:dyDescent="0.25">
      <c r="A271" s="5" t="s">
        <v>441</v>
      </c>
      <c r="B271" s="5" t="s">
        <v>441</v>
      </c>
      <c r="C271" s="5" t="s">
        <v>469</v>
      </c>
      <c r="D271" s="5" t="s">
        <v>470</v>
      </c>
      <c r="E271" s="15" t="s">
        <v>471</v>
      </c>
      <c r="F271" s="15" t="s">
        <v>772</v>
      </c>
      <c r="G271" s="6">
        <v>28053028.625040814</v>
      </c>
      <c r="H271" s="6">
        <v>25279484.98321341</v>
      </c>
      <c r="I271" s="6">
        <v>0</v>
      </c>
      <c r="J271" s="6">
        <v>1018264.8144796001</v>
      </c>
      <c r="K271" s="6">
        <v>1613770.8778280001</v>
      </c>
      <c r="L271" s="6">
        <v>0</v>
      </c>
      <c r="M271" s="6">
        <v>20414240.647600956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2668614.48</v>
      </c>
      <c r="U271" s="7">
        <v>0</v>
      </c>
      <c r="V271" s="8">
        <f t="shared" si="4"/>
        <v>79047404.428162783</v>
      </c>
    </row>
    <row r="272" spans="1:22" x14ac:dyDescent="0.25">
      <c r="A272" s="5" t="s">
        <v>441</v>
      </c>
      <c r="B272" s="5" t="s">
        <v>441</v>
      </c>
      <c r="C272" s="5" t="s">
        <v>472</v>
      </c>
      <c r="D272" s="5" t="s">
        <v>473</v>
      </c>
      <c r="E272" s="15" t="s">
        <v>474</v>
      </c>
      <c r="F272" s="15" t="s">
        <v>770</v>
      </c>
      <c r="G272" s="6">
        <v>72646049.499592766</v>
      </c>
      <c r="H272" s="6">
        <v>0</v>
      </c>
      <c r="I272" s="6">
        <v>0</v>
      </c>
      <c r="J272" s="6">
        <v>2948061.6651583998</v>
      </c>
      <c r="K272" s="6">
        <v>3454187.9457013002</v>
      </c>
      <c r="L272" s="6">
        <v>39320742.787523046</v>
      </c>
      <c r="M272" s="6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3171420</v>
      </c>
      <c r="T272" s="7">
        <v>0</v>
      </c>
      <c r="U272" s="7">
        <v>0</v>
      </c>
      <c r="V272" s="8">
        <f t="shared" si="4"/>
        <v>121540461.89797552</v>
      </c>
    </row>
    <row r="273" spans="1:22" x14ac:dyDescent="0.25">
      <c r="A273" s="5" t="s">
        <v>441</v>
      </c>
      <c r="B273" s="5" t="s">
        <v>441</v>
      </c>
      <c r="C273" s="5" t="s">
        <v>472</v>
      </c>
      <c r="D273" s="5" t="s">
        <v>473</v>
      </c>
      <c r="E273" s="15" t="s">
        <v>475</v>
      </c>
      <c r="F273" s="15" t="s">
        <v>770</v>
      </c>
      <c r="G273" s="6">
        <v>61282472.45019865</v>
      </c>
      <c r="H273" s="6">
        <v>0</v>
      </c>
      <c r="I273" s="6">
        <v>0</v>
      </c>
      <c r="J273" s="6">
        <v>2151172.3981900001</v>
      </c>
      <c r="K273" s="6">
        <v>3054564.2171946</v>
      </c>
      <c r="L273" s="6">
        <v>39187905.061361805</v>
      </c>
      <c r="M273" s="6">
        <v>0</v>
      </c>
      <c r="N273" s="7">
        <v>0</v>
      </c>
      <c r="O273" s="7">
        <v>-13149424.391472919</v>
      </c>
      <c r="P273" s="7">
        <v>0</v>
      </c>
      <c r="Q273" s="7">
        <v>0</v>
      </c>
      <c r="R273" s="7">
        <v>0</v>
      </c>
      <c r="S273" s="7">
        <v>2673000</v>
      </c>
      <c r="T273" s="7">
        <v>0</v>
      </c>
      <c r="U273" s="7">
        <v>0</v>
      </c>
      <c r="V273" s="8">
        <f t="shared" si="4"/>
        <v>95199689.735472128</v>
      </c>
    </row>
    <row r="274" spans="1:22" x14ac:dyDescent="0.25">
      <c r="A274" s="5" t="s">
        <v>441</v>
      </c>
      <c r="B274" s="5" t="s">
        <v>441</v>
      </c>
      <c r="C274" s="5" t="s">
        <v>476</v>
      </c>
      <c r="D274" s="5" t="s">
        <v>477</v>
      </c>
      <c r="E274" s="15" t="s">
        <v>478</v>
      </c>
      <c r="F274" s="15" t="s">
        <v>770</v>
      </c>
      <c r="G274" s="6">
        <v>12167287.047248207</v>
      </c>
      <c r="H274" s="6">
        <v>0</v>
      </c>
      <c r="I274" s="6">
        <v>0</v>
      </c>
      <c r="J274" s="6">
        <v>365729.42081447999</v>
      </c>
      <c r="K274" s="6">
        <v>484575.28506788</v>
      </c>
      <c r="L274" s="6">
        <v>4626569.851528788</v>
      </c>
      <c r="M274" s="6">
        <v>0</v>
      </c>
      <c r="N274" s="7">
        <v>0</v>
      </c>
      <c r="O274" s="7">
        <v>962483.17319171131</v>
      </c>
      <c r="P274" s="7">
        <v>0</v>
      </c>
      <c r="Q274" s="7">
        <v>0</v>
      </c>
      <c r="R274" s="7">
        <v>0</v>
      </c>
      <c r="S274" s="7">
        <v>607782.05999999994</v>
      </c>
      <c r="T274" s="7">
        <v>0</v>
      </c>
      <c r="U274" s="7">
        <v>0</v>
      </c>
      <c r="V274" s="8">
        <f t="shared" si="4"/>
        <v>19214426.837851066</v>
      </c>
    </row>
    <row r="275" spans="1:22" x14ac:dyDescent="0.25">
      <c r="A275" s="5" t="s">
        <v>441</v>
      </c>
      <c r="B275" s="5" t="s">
        <v>441</v>
      </c>
      <c r="C275" s="5" t="s">
        <v>476</v>
      </c>
      <c r="D275" s="5" t="s">
        <v>477</v>
      </c>
      <c r="E275" s="15" t="s">
        <v>479</v>
      </c>
      <c r="F275" s="15" t="s">
        <v>770</v>
      </c>
      <c r="G275" s="6">
        <v>87020407.476477951</v>
      </c>
      <c r="H275" s="6">
        <v>0</v>
      </c>
      <c r="I275" s="6">
        <v>0</v>
      </c>
      <c r="J275" s="6">
        <v>3139884.3891403</v>
      </c>
      <c r="K275" s="6">
        <v>2918242</v>
      </c>
      <c r="L275" s="6">
        <v>44256395.875092991</v>
      </c>
      <c r="M275" s="6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4084664.0399999996</v>
      </c>
      <c r="T275" s="7">
        <v>0</v>
      </c>
      <c r="U275" s="7">
        <v>0</v>
      </c>
      <c r="V275" s="8">
        <f t="shared" si="4"/>
        <v>141419593.78071123</v>
      </c>
    </row>
    <row r="276" spans="1:22" ht="30" x14ac:dyDescent="0.25">
      <c r="A276" s="5" t="s">
        <v>441</v>
      </c>
      <c r="B276" s="5" t="s">
        <v>441</v>
      </c>
      <c r="C276" s="5" t="s">
        <v>193</v>
      </c>
      <c r="D276" s="5" t="s">
        <v>194</v>
      </c>
      <c r="E276" s="15" t="s">
        <v>480</v>
      </c>
      <c r="F276" s="15" t="s">
        <v>770</v>
      </c>
      <c r="G276" s="6">
        <v>81130557.407771364</v>
      </c>
      <c r="H276" s="6">
        <v>0</v>
      </c>
      <c r="I276" s="6">
        <v>0</v>
      </c>
      <c r="J276" s="6">
        <v>2970173.5927602001</v>
      </c>
      <c r="K276" s="6">
        <v>3171862.7420814</v>
      </c>
      <c r="L276" s="6">
        <v>46044698.829772577</v>
      </c>
      <c r="M276" s="6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3641388.66</v>
      </c>
      <c r="T276" s="7">
        <v>0</v>
      </c>
      <c r="U276" s="7">
        <v>0</v>
      </c>
      <c r="V276" s="8">
        <f t="shared" si="4"/>
        <v>136958681.23238555</v>
      </c>
    </row>
    <row r="277" spans="1:22" ht="30" x14ac:dyDescent="0.25">
      <c r="A277" s="5" t="s">
        <v>441</v>
      </c>
      <c r="B277" s="5" t="s">
        <v>441</v>
      </c>
      <c r="C277" s="5" t="s">
        <v>481</v>
      </c>
      <c r="D277" s="5" t="s">
        <v>482</v>
      </c>
      <c r="E277" s="15" t="s">
        <v>483</v>
      </c>
      <c r="F277" s="15" t="s">
        <v>772</v>
      </c>
      <c r="G277" s="6">
        <v>43934513.879504979</v>
      </c>
      <c r="H277" s="6">
        <v>39590801.360760793</v>
      </c>
      <c r="I277" s="6">
        <v>0</v>
      </c>
      <c r="J277" s="6">
        <v>4156526.5972850998</v>
      </c>
      <c r="K277" s="6">
        <v>4695128.3076922996</v>
      </c>
      <c r="L277" s="6">
        <v>0</v>
      </c>
      <c r="M277" s="6">
        <v>58984784.711181872</v>
      </c>
      <c r="N277" s="7">
        <v>0</v>
      </c>
      <c r="O277" s="7">
        <v>0</v>
      </c>
      <c r="P277" s="7">
        <v>-8183350.3902482158</v>
      </c>
      <c r="Q277" s="7">
        <v>0</v>
      </c>
      <c r="R277" s="7">
        <v>0</v>
      </c>
      <c r="S277" s="7">
        <v>0</v>
      </c>
      <c r="T277" s="7">
        <v>4118639.94</v>
      </c>
      <c r="U277" s="7">
        <v>0</v>
      </c>
      <c r="V277" s="8">
        <f t="shared" si="4"/>
        <v>147297044.40617684</v>
      </c>
    </row>
    <row r="278" spans="1:22" ht="30" x14ac:dyDescent="0.25">
      <c r="A278" s="5" t="s">
        <v>441</v>
      </c>
      <c r="B278" s="5" t="s">
        <v>441</v>
      </c>
      <c r="C278" s="5" t="s">
        <v>481</v>
      </c>
      <c r="D278" s="5" t="s">
        <v>482</v>
      </c>
      <c r="E278" s="15" t="s">
        <v>484</v>
      </c>
      <c r="F278" s="15" t="s">
        <v>770</v>
      </c>
      <c r="G278" s="6">
        <v>64228184.157799572</v>
      </c>
      <c r="H278" s="6">
        <v>0</v>
      </c>
      <c r="I278" s="6">
        <v>0</v>
      </c>
      <c r="J278" s="6">
        <v>1213209.3303167</v>
      </c>
      <c r="K278" s="6">
        <v>2268226.1809955002</v>
      </c>
      <c r="L278" s="6">
        <v>29998623.478165433</v>
      </c>
      <c r="M278" s="6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3210928.92</v>
      </c>
      <c r="T278" s="7">
        <v>0</v>
      </c>
      <c r="U278" s="7">
        <v>0</v>
      </c>
      <c r="V278" s="8">
        <f t="shared" si="4"/>
        <v>100919172.06727721</v>
      </c>
    </row>
    <row r="279" spans="1:22" x14ac:dyDescent="0.25">
      <c r="A279" s="5" t="s">
        <v>441</v>
      </c>
      <c r="B279" s="5" t="s">
        <v>441</v>
      </c>
      <c r="C279" s="5" t="s">
        <v>103</v>
      </c>
      <c r="D279" s="5" t="s">
        <v>104</v>
      </c>
      <c r="E279" s="15" t="s">
        <v>485</v>
      </c>
      <c r="F279" s="15" t="s">
        <v>770</v>
      </c>
      <c r="G279" s="6">
        <v>55100980.837452896</v>
      </c>
      <c r="H279" s="6">
        <v>0</v>
      </c>
      <c r="I279" s="6">
        <v>0</v>
      </c>
      <c r="J279" s="6">
        <v>730150.73303166998</v>
      </c>
      <c r="K279" s="6">
        <v>1521287.9547510999</v>
      </c>
      <c r="L279" s="6">
        <v>12120004.767971294</v>
      </c>
      <c r="M279" s="6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2253311.64</v>
      </c>
      <c r="T279" s="7">
        <v>0</v>
      </c>
      <c r="U279" s="7">
        <v>0</v>
      </c>
      <c r="V279" s="8">
        <f t="shared" si="4"/>
        <v>71725735.933206961</v>
      </c>
    </row>
    <row r="280" spans="1:22" x14ac:dyDescent="0.25">
      <c r="A280" s="5" t="s">
        <v>441</v>
      </c>
      <c r="B280" s="5" t="s">
        <v>441</v>
      </c>
      <c r="C280" s="5" t="s">
        <v>103</v>
      </c>
      <c r="D280" s="5" t="s">
        <v>104</v>
      </c>
      <c r="E280" s="15" t="s">
        <v>486</v>
      </c>
      <c r="F280" s="15" t="s">
        <v>770</v>
      </c>
      <c r="G280" s="6">
        <v>178961329.89343369</v>
      </c>
      <c r="H280" s="6">
        <v>0</v>
      </c>
      <c r="I280" s="6">
        <v>0</v>
      </c>
      <c r="J280" s="6">
        <v>5028212.1809954997</v>
      </c>
      <c r="K280" s="6">
        <v>7530013.2669682996</v>
      </c>
      <c r="L280" s="6">
        <v>89795202.007388636</v>
      </c>
      <c r="M280" s="6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7651166.2199999988</v>
      </c>
      <c r="T280" s="7">
        <v>0</v>
      </c>
      <c r="U280" s="7">
        <v>0</v>
      </c>
      <c r="V280" s="8">
        <f t="shared" si="4"/>
        <v>288965923.56878614</v>
      </c>
    </row>
    <row r="281" spans="1:22" x14ac:dyDescent="0.25">
      <c r="A281" s="5" t="s">
        <v>441</v>
      </c>
      <c r="B281" s="5" t="s">
        <v>441</v>
      </c>
      <c r="C281" s="5" t="s">
        <v>487</v>
      </c>
      <c r="D281" s="5" t="s">
        <v>488</v>
      </c>
      <c r="E281" s="15" t="s">
        <v>489</v>
      </c>
      <c r="F281" s="15" t="s">
        <v>772</v>
      </c>
      <c r="G281" s="6">
        <v>29002171.976019181</v>
      </c>
      <c r="H281" s="6">
        <v>26134788.537374295</v>
      </c>
      <c r="I281" s="6">
        <v>0</v>
      </c>
      <c r="J281" s="6">
        <v>2470648.5791854998</v>
      </c>
      <c r="K281" s="6">
        <v>2526930.9502261998</v>
      </c>
      <c r="L281" s="6">
        <v>0</v>
      </c>
      <c r="M281" s="6">
        <v>34227977.782917321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2478815.1</v>
      </c>
      <c r="U281" s="7">
        <v>0</v>
      </c>
      <c r="V281" s="8">
        <f t="shared" si="4"/>
        <v>96841332.925722495</v>
      </c>
    </row>
    <row r="282" spans="1:22" x14ac:dyDescent="0.25">
      <c r="A282" s="5" t="s">
        <v>441</v>
      </c>
      <c r="B282" s="5" t="s">
        <v>441</v>
      </c>
      <c r="C282" s="5" t="s">
        <v>490</v>
      </c>
      <c r="D282" s="5" t="s">
        <v>491</v>
      </c>
      <c r="E282" s="15" t="s">
        <v>492</v>
      </c>
      <c r="F282" s="15" t="s">
        <v>772</v>
      </c>
      <c r="G282" s="6">
        <v>33713281.750881493</v>
      </c>
      <c r="H282" s="6">
        <v>30380120.847112685</v>
      </c>
      <c r="I282" s="6">
        <v>0</v>
      </c>
      <c r="J282" s="6">
        <v>1688612.6515837</v>
      </c>
      <c r="K282" s="6">
        <v>2081749.7013574999</v>
      </c>
      <c r="L282" s="6">
        <v>0</v>
      </c>
      <c r="M282" s="6">
        <v>31316378.508750811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2557224.7200000002</v>
      </c>
      <c r="U282" s="7">
        <v>0</v>
      </c>
      <c r="V282" s="8">
        <f t="shared" si="4"/>
        <v>101737368.17968619</v>
      </c>
    </row>
    <row r="283" spans="1:22" ht="30" x14ac:dyDescent="0.25">
      <c r="A283" s="5" t="s">
        <v>441</v>
      </c>
      <c r="B283" s="5" t="s">
        <v>441</v>
      </c>
      <c r="C283" s="5" t="s">
        <v>93</v>
      </c>
      <c r="D283" s="5" t="s">
        <v>94</v>
      </c>
      <c r="E283" s="15" t="s">
        <v>493</v>
      </c>
      <c r="F283" s="15" t="s">
        <v>770</v>
      </c>
      <c r="G283" s="6">
        <v>67438021.387004465</v>
      </c>
      <c r="H283" s="6">
        <v>0</v>
      </c>
      <c r="I283" s="6">
        <v>0</v>
      </c>
      <c r="J283" s="6">
        <v>1665492.1719457</v>
      </c>
      <c r="K283" s="6">
        <v>3164858.760181</v>
      </c>
      <c r="L283" s="6">
        <v>42403826.255805582</v>
      </c>
      <c r="M283" s="6">
        <v>0</v>
      </c>
      <c r="N283" s="7">
        <v>0</v>
      </c>
      <c r="O283" s="7">
        <v>29630264.642806321</v>
      </c>
      <c r="P283" s="7">
        <v>0</v>
      </c>
      <c r="Q283" s="7">
        <v>0</v>
      </c>
      <c r="R283" s="7">
        <v>0</v>
      </c>
      <c r="S283" s="7">
        <v>5150600.46</v>
      </c>
      <c r="T283" s="7">
        <v>0</v>
      </c>
      <c r="U283" s="7">
        <v>0</v>
      </c>
      <c r="V283" s="8">
        <f t="shared" si="4"/>
        <v>149453063.67774308</v>
      </c>
    </row>
    <row r="284" spans="1:22" ht="30" x14ac:dyDescent="0.25">
      <c r="A284" s="5" t="s">
        <v>441</v>
      </c>
      <c r="B284" s="5" t="s">
        <v>441</v>
      </c>
      <c r="C284" s="5" t="s">
        <v>93</v>
      </c>
      <c r="D284" s="5" t="s">
        <v>94</v>
      </c>
      <c r="E284" s="15" t="s">
        <v>494</v>
      </c>
      <c r="F284" s="15" t="s">
        <v>770</v>
      </c>
      <c r="G284" s="6">
        <v>29481831.507977404</v>
      </c>
      <c r="H284" s="6">
        <v>0</v>
      </c>
      <c r="I284" s="6">
        <v>0</v>
      </c>
      <c r="J284" s="6">
        <v>845540.89592759998</v>
      </c>
      <c r="K284" s="6">
        <v>1293914.9683258</v>
      </c>
      <c r="L284" s="6">
        <v>14573133.781405222</v>
      </c>
      <c r="M284" s="6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1430544.06</v>
      </c>
      <c r="T284" s="7">
        <v>0</v>
      </c>
      <c r="U284" s="7">
        <v>0</v>
      </c>
      <c r="V284" s="8">
        <f t="shared" si="4"/>
        <v>47624965.213636026</v>
      </c>
    </row>
    <row r="285" spans="1:22" ht="30" x14ac:dyDescent="0.25">
      <c r="A285" s="5" t="s">
        <v>441</v>
      </c>
      <c r="B285" s="5" t="s">
        <v>441</v>
      </c>
      <c r="C285" s="5" t="s">
        <v>93</v>
      </c>
      <c r="D285" s="5" t="s">
        <v>94</v>
      </c>
      <c r="E285" s="15" t="s">
        <v>495</v>
      </c>
      <c r="F285" s="15" t="s">
        <v>770</v>
      </c>
      <c r="G285" s="6">
        <v>90796351.249463797</v>
      </c>
      <c r="H285" s="6">
        <v>0</v>
      </c>
      <c r="I285" s="6">
        <v>0</v>
      </c>
      <c r="J285" s="6">
        <v>2883997.6018098998</v>
      </c>
      <c r="K285" s="6">
        <v>4969364.6787329996</v>
      </c>
      <c r="L285" s="6">
        <v>46902848.946706757</v>
      </c>
      <c r="M285" s="6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4828664.34</v>
      </c>
      <c r="T285" s="7">
        <v>0</v>
      </c>
      <c r="U285" s="7">
        <v>0</v>
      </c>
      <c r="V285" s="8">
        <f t="shared" si="4"/>
        <v>150381226.81671348</v>
      </c>
    </row>
    <row r="286" spans="1:22" x14ac:dyDescent="0.25">
      <c r="A286" s="5" t="s">
        <v>441</v>
      </c>
      <c r="B286" s="5" t="s">
        <v>441</v>
      </c>
      <c r="C286" s="5" t="s">
        <v>496</v>
      </c>
      <c r="D286" s="5" t="s">
        <v>497</v>
      </c>
      <c r="E286" s="15" t="s">
        <v>498</v>
      </c>
      <c r="F286" s="15" t="s">
        <v>772</v>
      </c>
      <c r="G286" s="6">
        <v>47722738.329489589</v>
      </c>
      <c r="H286" s="6">
        <v>43004492.066902459</v>
      </c>
      <c r="I286" s="6">
        <v>0</v>
      </c>
      <c r="J286" s="6">
        <v>3754487.6289593</v>
      </c>
      <c r="K286" s="6">
        <v>4262733.9366515996</v>
      </c>
      <c r="L286" s="6">
        <v>0</v>
      </c>
      <c r="M286" s="6">
        <v>57570320.366024658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4415977.2600000007</v>
      </c>
      <c r="U286" s="7">
        <v>0</v>
      </c>
      <c r="V286" s="8">
        <f t="shared" si="4"/>
        <v>160730749.5880276</v>
      </c>
    </row>
    <row r="287" spans="1:22" ht="30" x14ac:dyDescent="0.25">
      <c r="A287" s="5" t="s">
        <v>441</v>
      </c>
      <c r="B287" s="5" t="s">
        <v>441</v>
      </c>
      <c r="C287" s="5" t="s">
        <v>499</v>
      </c>
      <c r="D287" s="5" t="s">
        <v>500</v>
      </c>
      <c r="E287" s="15" t="s">
        <v>501</v>
      </c>
      <c r="F287" s="15" t="s">
        <v>772</v>
      </c>
      <c r="G287" s="6">
        <v>42767445.181809805</v>
      </c>
      <c r="H287" s="6">
        <v>38539118.278263651</v>
      </c>
      <c r="I287" s="6">
        <v>0</v>
      </c>
      <c r="J287" s="6">
        <v>2178902.0180996</v>
      </c>
      <c r="K287" s="6">
        <v>3135084.6153846001</v>
      </c>
      <c r="L287" s="6">
        <v>0</v>
      </c>
      <c r="M287" s="6">
        <v>49567944.085073754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4604442.3</v>
      </c>
      <c r="U287" s="7">
        <v>0</v>
      </c>
      <c r="V287" s="8">
        <f t="shared" si="4"/>
        <v>140792936.47863144</v>
      </c>
    </row>
    <row r="288" spans="1:22" ht="30" x14ac:dyDescent="0.25">
      <c r="A288" s="5" t="s">
        <v>441</v>
      </c>
      <c r="B288" s="5" t="s">
        <v>441</v>
      </c>
      <c r="C288" s="5" t="s">
        <v>499</v>
      </c>
      <c r="D288" s="5" t="s">
        <v>500</v>
      </c>
      <c r="E288" s="15" t="s">
        <v>632</v>
      </c>
      <c r="F288" s="15" t="s">
        <v>772</v>
      </c>
      <c r="G288" s="6">
        <v>24815452.363817737</v>
      </c>
      <c r="H288" s="6">
        <v>22362001.043367401</v>
      </c>
      <c r="I288" s="6">
        <v>0</v>
      </c>
      <c r="J288" s="6">
        <v>701651.37556561001</v>
      </c>
      <c r="K288" s="6">
        <v>1131197.5927601999</v>
      </c>
      <c r="L288" s="6">
        <v>0</v>
      </c>
      <c r="M288" s="6">
        <v>19295481.399185043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2277853.92</v>
      </c>
      <c r="U288" s="7">
        <v>0</v>
      </c>
      <c r="V288" s="8">
        <f t="shared" si="4"/>
        <v>70583637.694695994</v>
      </c>
    </row>
    <row r="289" spans="1:22" x14ac:dyDescent="0.25">
      <c r="A289" s="5" t="s">
        <v>441</v>
      </c>
      <c r="B289" s="5" t="s">
        <v>441</v>
      </c>
      <c r="C289" s="5" t="s">
        <v>502</v>
      </c>
      <c r="D289" s="5" t="s">
        <v>503</v>
      </c>
      <c r="E289" s="15" t="s">
        <v>504</v>
      </c>
      <c r="F289" s="15" t="s">
        <v>770</v>
      </c>
      <c r="G289" s="6">
        <v>50029468.534088798</v>
      </c>
      <c r="H289" s="6">
        <v>0</v>
      </c>
      <c r="I289" s="6">
        <v>0</v>
      </c>
      <c r="J289" s="6">
        <v>1632657.7918552</v>
      </c>
      <c r="K289" s="6">
        <v>1996336.1447964001</v>
      </c>
      <c r="L289" s="6">
        <v>22131954.553865165</v>
      </c>
      <c r="M289" s="6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2409588.1800000002</v>
      </c>
      <c r="T289" s="7">
        <v>0</v>
      </c>
      <c r="U289" s="7">
        <v>0</v>
      </c>
      <c r="V289" s="8">
        <f t="shared" si="4"/>
        <v>78200005.204605579</v>
      </c>
    </row>
    <row r="290" spans="1:22" x14ac:dyDescent="0.25">
      <c r="A290" s="5" t="s">
        <v>441</v>
      </c>
      <c r="B290" s="5" t="s">
        <v>441</v>
      </c>
      <c r="C290" s="5" t="s">
        <v>502</v>
      </c>
      <c r="D290" s="5" t="s">
        <v>503</v>
      </c>
      <c r="E290" s="15" t="s">
        <v>505</v>
      </c>
      <c r="F290" s="15" t="s">
        <v>770</v>
      </c>
      <c r="G290" s="6">
        <v>31371547.987517465</v>
      </c>
      <c r="H290" s="6">
        <v>0</v>
      </c>
      <c r="I290" s="6">
        <v>0</v>
      </c>
      <c r="J290" s="6">
        <v>1505188.280543</v>
      </c>
      <c r="K290" s="6">
        <v>2198701.2036199002</v>
      </c>
      <c r="L290" s="6">
        <v>18128238.541554049</v>
      </c>
      <c r="M290" s="6">
        <v>0</v>
      </c>
      <c r="N290" s="7">
        <v>0</v>
      </c>
      <c r="O290" s="7">
        <v>-6018503.3179660086</v>
      </c>
      <c r="P290" s="7">
        <v>0</v>
      </c>
      <c r="Q290" s="7">
        <v>0</v>
      </c>
      <c r="R290" s="7">
        <v>0</v>
      </c>
      <c r="S290" s="7">
        <v>1503333.18</v>
      </c>
      <c r="T290" s="7">
        <v>0</v>
      </c>
      <c r="U290" s="7">
        <v>0</v>
      </c>
      <c r="V290" s="8">
        <f t="shared" si="4"/>
        <v>48688505.875268407</v>
      </c>
    </row>
    <row r="291" spans="1:22" x14ac:dyDescent="0.25">
      <c r="A291" s="5" t="s">
        <v>441</v>
      </c>
      <c r="B291" s="5" t="s">
        <v>441</v>
      </c>
      <c r="C291" s="5" t="s">
        <v>502</v>
      </c>
      <c r="D291" s="5" t="s">
        <v>503</v>
      </c>
      <c r="E291" s="15" t="s">
        <v>506</v>
      </c>
      <c r="F291" s="15" t="s">
        <v>770</v>
      </c>
      <c r="G291" s="6">
        <v>27169357.416138992</v>
      </c>
      <c r="H291" s="6">
        <v>0</v>
      </c>
      <c r="I291" s="6">
        <v>0</v>
      </c>
      <c r="J291" s="6">
        <v>1097363.239819</v>
      </c>
      <c r="K291" s="6">
        <v>1346261.0316742</v>
      </c>
      <c r="L291" s="6">
        <v>12491450.94474067</v>
      </c>
      <c r="M291" s="6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1382375.34</v>
      </c>
      <c r="T291" s="7">
        <v>0</v>
      </c>
      <c r="U291" s="7">
        <v>0</v>
      </c>
      <c r="V291" s="8">
        <f t="shared" si="4"/>
        <v>43486807.972372867</v>
      </c>
    </row>
    <row r="292" spans="1:22" x14ac:dyDescent="0.25">
      <c r="A292" s="5" t="s">
        <v>441</v>
      </c>
      <c r="B292" s="5" t="s">
        <v>441</v>
      </c>
      <c r="C292" s="5" t="s">
        <v>502</v>
      </c>
      <c r="D292" s="5" t="s">
        <v>503</v>
      </c>
      <c r="E292" s="15" t="s">
        <v>507</v>
      </c>
      <c r="F292" s="15" t="s">
        <v>770</v>
      </c>
      <c r="G292" s="6">
        <v>36304613.52227366</v>
      </c>
      <c r="H292" s="6">
        <v>0</v>
      </c>
      <c r="I292" s="6">
        <v>0</v>
      </c>
      <c r="J292" s="6">
        <v>829609.69230769004</v>
      </c>
      <c r="K292" s="6">
        <v>1124634.1266968001</v>
      </c>
      <c r="L292" s="6">
        <v>11154152.886683442</v>
      </c>
      <c r="M292" s="6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1581504.1199999999</v>
      </c>
      <c r="T292" s="7">
        <v>0</v>
      </c>
      <c r="U292" s="7">
        <v>0</v>
      </c>
      <c r="V292" s="8">
        <f t="shared" si="4"/>
        <v>50994514.34796159</v>
      </c>
    </row>
    <row r="293" spans="1:22" x14ac:dyDescent="0.25">
      <c r="A293" s="5" t="s">
        <v>441</v>
      </c>
      <c r="B293" s="5" t="s">
        <v>441</v>
      </c>
      <c r="C293" s="5" t="s">
        <v>266</v>
      </c>
      <c r="D293" s="5" t="s">
        <v>267</v>
      </c>
      <c r="E293" s="15" t="s">
        <v>508</v>
      </c>
      <c r="F293" s="15" t="s">
        <v>773</v>
      </c>
      <c r="G293" s="6">
        <v>220778960.24032527</v>
      </c>
      <c r="H293" s="6">
        <v>0</v>
      </c>
      <c r="I293" s="6">
        <v>0</v>
      </c>
      <c r="J293" s="6">
        <v>13032312.171946</v>
      </c>
      <c r="K293" s="6">
        <v>29415410.923076998</v>
      </c>
      <c r="L293" s="6">
        <v>196272797.18086469</v>
      </c>
      <c r="M293" s="6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15547149.18</v>
      </c>
      <c r="T293" s="7">
        <v>0</v>
      </c>
      <c r="U293" s="7">
        <v>0</v>
      </c>
      <c r="V293" s="8">
        <f t="shared" si="4"/>
        <v>475046629.69621295</v>
      </c>
    </row>
    <row r="294" spans="1:22" x14ac:dyDescent="0.25">
      <c r="A294" s="5" t="s">
        <v>441</v>
      </c>
      <c r="B294" s="5" t="s">
        <v>441</v>
      </c>
      <c r="C294" s="5" t="s">
        <v>509</v>
      </c>
      <c r="D294" s="5" t="s">
        <v>510</v>
      </c>
      <c r="E294" s="15" t="s">
        <v>511</v>
      </c>
      <c r="F294" s="15" t="s">
        <v>770</v>
      </c>
      <c r="G294" s="6">
        <v>69687235.149592191</v>
      </c>
      <c r="H294" s="6">
        <v>0</v>
      </c>
      <c r="I294" s="6">
        <v>0</v>
      </c>
      <c r="J294" s="6">
        <v>1999511.8823529</v>
      </c>
      <c r="K294" s="6">
        <v>2773953.2217195001</v>
      </c>
      <c r="L294" s="6">
        <v>35853194.872535206</v>
      </c>
      <c r="M294" s="6">
        <v>0</v>
      </c>
      <c r="N294" s="7">
        <v>0</v>
      </c>
      <c r="O294" s="7">
        <v>-928922.53008244361</v>
      </c>
      <c r="P294" s="7">
        <v>0</v>
      </c>
      <c r="Q294" s="7">
        <v>0</v>
      </c>
      <c r="R294" s="7">
        <v>0</v>
      </c>
      <c r="S294" s="7">
        <v>3076192.62</v>
      </c>
      <c r="T294" s="7">
        <v>0</v>
      </c>
      <c r="U294" s="7">
        <v>0</v>
      </c>
      <c r="V294" s="8">
        <f t="shared" si="4"/>
        <v>112461165.21611737</v>
      </c>
    </row>
    <row r="295" spans="1:22" x14ac:dyDescent="0.25">
      <c r="A295" s="5" t="s">
        <v>441</v>
      </c>
      <c r="B295" s="5" t="s">
        <v>441</v>
      </c>
      <c r="C295" s="5" t="s">
        <v>512</v>
      </c>
      <c r="D295" s="5" t="s">
        <v>513</v>
      </c>
      <c r="E295" s="15" t="s">
        <v>514</v>
      </c>
      <c r="F295" s="15" t="s">
        <v>770</v>
      </c>
      <c r="G295" s="6">
        <v>64063564.028525837</v>
      </c>
      <c r="H295" s="6">
        <v>0</v>
      </c>
      <c r="I295" s="6">
        <v>0</v>
      </c>
      <c r="J295" s="6">
        <v>1802052.2443438999</v>
      </c>
      <c r="K295" s="6">
        <v>2693425.1583710001</v>
      </c>
      <c r="L295" s="6">
        <v>28453429.850177154</v>
      </c>
      <c r="M295" s="6">
        <v>0</v>
      </c>
      <c r="N295" s="7">
        <v>0</v>
      </c>
      <c r="O295" s="7">
        <v>-4987142.7457110258</v>
      </c>
      <c r="P295" s="7">
        <v>0</v>
      </c>
      <c r="Q295" s="7">
        <v>0</v>
      </c>
      <c r="R295" s="7">
        <v>0</v>
      </c>
      <c r="S295" s="7">
        <v>2873810.16</v>
      </c>
      <c r="T295" s="7">
        <v>0</v>
      </c>
      <c r="U295" s="7">
        <v>0</v>
      </c>
      <c r="V295" s="8">
        <f t="shared" si="4"/>
        <v>94899138.695706859</v>
      </c>
    </row>
    <row r="296" spans="1:22" x14ac:dyDescent="0.25">
      <c r="A296" s="5" t="s">
        <v>441</v>
      </c>
      <c r="B296" s="5" t="s">
        <v>441</v>
      </c>
      <c r="C296" s="5" t="s">
        <v>515</v>
      </c>
      <c r="D296" s="5" t="s">
        <v>516</v>
      </c>
      <c r="E296" s="15" t="s">
        <v>663</v>
      </c>
      <c r="F296" s="15" t="s">
        <v>770</v>
      </c>
      <c r="G296" s="6">
        <v>51067018.602230117</v>
      </c>
      <c r="H296" s="6">
        <v>0</v>
      </c>
      <c r="I296" s="6">
        <v>0</v>
      </c>
      <c r="J296" s="6">
        <v>2008984.3891403</v>
      </c>
      <c r="K296" s="6">
        <v>2537616.8778281002</v>
      </c>
      <c r="L296" s="6">
        <v>29650034.348591182</v>
      </c>
      <c r="M296" s="6">
        <v>0</v>
      </c>
      <c r="N296" s="7">
        <v>0</v>
      </c>
      <c r="O296" s="7">
        <v>-3608872.3523051753</v>
      </c>
      <c r="P296" s="7">
        <v>0</v>
      </c>
      <c r="Q296" s="7">
        <v>0</v>
      </c>
      <c r="R296" s="7">
        <v>0</v>
      </c>
      <c r="S296" s="7">
        <v>2352765.42</v>
      </c>
      <c r="T296" s="7">
        <v>0</v>
      </c>
      <c r="U296" s="7">
        <v>0</v>
      </c>
      <c r="V296" s="8">
        <f t="shared" si="4"/>
        <v>84007547.285484523</v>
      </c>
    </row>
    <row r="297" spans="1:22" x14ac:dyDescent="0.25">
      <c r="A297" s="5" t="s">
        <v>441</v>
      </c>
      <c r="B297" s="5" t="s">
        <v>441</v>
      </c>
      <c r="C297" s="5" t="s">
        <v>515</v>
      </c>
      <c r="D297" s="5" t="s">
        <v>516</v>
      </c>
      <c r="E297" s="15" t="s">
        <v>664</v>
      </c>
      <c r="F297" s="15" t="s">
        <v>773</v>
      </c>
      <c r="G297" s="6">
        <v>172699434.53255114</v>
      </c>
      <c r="H297" s="6">
        <v>0</v>
      </c>
      <c r="I297" s="6">
        <v>0</v>
      </c>
      <c r="J297" s="6">
        <v>6577956.0180994999</v>
      </c>
      <c r="K297" s="6">
        <v>12224723.520362001</v>
      </c>
      <c r="L297" s="6">
        <v>103153724.56970266</v>
      </c>
      <c r="M297" s="6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7638690.2400000002</v>
      </c>
      <c r="T297" s="7">
        <v>0</v>
      </c>
      <c r="U297" s="7">
        <v>0</v>
      </c>
      <c r="V297" s="8">
        <f t="shared" si="4"/>
        <v>302294528.88071525</v>
      </c>
    </row>
    <row r="298" spans="1:22" x14ac:dyDescent="0.25">
      <c r="A298" s="5" t="s">
        <v>441</v>
      </c>
      <c r="B298" s="5" t="s">
        <v>441</v>
      </c>
      <c r="C298" s="5" t="s">
        <v>515</v>
      </c>
      <c r="D298" s="5" t="s">
        <v>516</v>
      </c>
      <c r="E298" s="15" t="s">
        <v>665</v>
      </c>
      <c r="F298" s="15" t="s">
        <v>770</v>
      </c>
      <c r="G298" s="6">
        <v>45736421.606747478</v>
      </c>
      <c r="H298" s="6">
        <v>0</v>
      </c>
      <c r="I298" s="6">
        <v>0</v>
      </c>
      <c r="J298" s="6">
        <v>1359434.6153845999</v>
      </c>
      <c r="K298" s="6">
        <v>1808747.4208145</v>
      </c>
      <c r="L298" s="6">
        <v>22887764.57765891</v>
      </c>
      <c r="M298" s="6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2066342.04</v>
      </c>
      <c r="T298" s="7">
        <v>0</v>
      </c>
      <c r="U298" s="7">
        <v>0</v>
      </c>
      <c r="V298" s="8">
        <f t="shared" si="4"/>
        <v>73858710.260605499</v>
      </c>
    </row>
    <row r="299" spans="1:22" x14ac:dyDescent="0.25">
      <c r="A299" s="5" t="s">
        <v>441</v>
      </c>
      <c r="B299" s="5" t="s">
        <v>441</v>
      </c>
      <c r="C299" s="5" t="s">
        <v>515</v>
      </c>
      <c r="D299" s="5" t="s">
        <v>516</v>
      </c>
      <c r="E299" s="15" t="s">
        <v>666</v>
      </c>
      <c r="F299" s="15" t="s">
        <v>772</v>
      </c>
      <c r="G299" s="6">
        <v>11453427.234039452</v>
      </c>
      <c r="H299" s="6">
        <v>10321051.093598511</v>
      </c>
      <c r="I299" s="6">
        <v>0</v>
      </c>
      <c r="J299" s="6">
        <v>944964.36199094995</v>
      </c>
      <c r="K299" s="6">
        <v>848064.06334840995</v>
      </c>
      <c r="L299" s="6">
        <v>0</v>
      </c>
      <c r="M299" s="6">
        <v>9140855.26697056</v>
      </c>
      <c r="N299" s="7">
        <v>0</v>
      </c>
      <c r="O299" s="7">
        <v>0</v>
      </c>
      <c r="P299" s="7">
        <v>-1388413.5099120475</v>
      </c>
      <c r="Q299" s="7">
        <v>0</v>
      </c>
      <c r="R299" s="7">
        <v>0</v>
      </c>
      <c r="S299" s="7">
        <v>0</v>
      </c>
      <c r="T299" s="7">
        <v>776127.05999999994</v>
      </c>
      <c r="U299" s="7">
        <v>0</v>
      </c>
      <c r="V299" s="8">
        <f t="shared" si="4"/>
        <v>32096075.570035834</v>
      </c>
    </row>
    <row r="300" spans="1:22" x14ac:dyDescent="0.25">
      <c r="A300" s="5" t="s">
        <v>441</v>
      </c>
      <c r="B300" s="5" t="s">
        <v>441</v>
      </c>
      <c r="C300" s="5" t="s">
        <v>515</v>
      </c>
      <c r="D300" s="5" t="s">
        <v>516</v>
      </c>
      <c r="E300" s="15" t="s">
        <v>667</v>
      </c>
      <c r="F300" s="15" t="s">
        <v>772</v>
      </c>
      <c r="G300" s="6">
        <v>11541550.749409329</v>
      </c>
      <c r="H300" s="6">
        <v>10400462.023278747</v>
      </c>
      <c r="I300" s="6">
        <v>0</v>
      </c>
      <c r="J300" s="6">
        <v>1301643.1040723999</v>
      </c>
      <c r="K300" s="6">
        <v>890543.67420814</v>
      </c>
      <c r="L300" s="6">
        <v>0</v>
      </c>
      <c r="M300" s="6">
        <v>9870838.0174689703</v>
      </c>
      <c r="N300" s="7">
        <v>0</v>
      </c>
      <c r="O300" s="7">
        <v>0</v>
      </c>
      <c r="P300" s="7">
        <v>-686104.17580019217</v>
      </c>
      <c r="Q300" s="7">
        <v>0</v>
      </c>
      <c r="R300" s="7">
        <v>0</v>
      </c>
      <c r="S300" s="7">
        <v>0</v>
      </c>
      <c r="T300" s="7">
        <v>767842.20000000007</v>
      </c>
      <c r="U300" s="7">
        <v>0</v>
      </c>
      <c r="V300" s="8">
        <f t="shared" si="4"/>
        <v>34086775.592637397</v>
      </c>
    </row>
    <row r="301" spans="1:22" ht="30" x14ac:dyDescent="0.25">
      <c r="A301" s="5" t="s">
        <v>441</v>
      </c>
      <c r="B301" s="5" t="s">
        <v>441</v>
      </c>
      <c r="C301" s="5" t="s">
        <v>518</v>
      </c>
      <c r="D301" s="5" t="s">
        <v>519</v>
      </c>
      <c r="E301" s="15" t="s">
        <v>520</v>
      </c>
      <c r="F301" s="15" t="s">
        <v>772</v>
      </c>
      <c r="G301" s="6">
        <v>27813848.628135763</v>
      </c>
      <c r="H301" s="6">
        <v>25063952.207025059</v>
      </c>
      <c r="I301" s="6">
        <v>0</v>
      </c>
      <c r="J301" s="6">
        <v>1489725.8733031999</v>
      </c>
      <c r="K301" s="6">
        <v>1932768.2895928</v>
      </c>
      <c r="L301" s="6">
        <v>0</v>
      </c>
      <c r="M301" s="6">
        <v>22827998.172453396</v>
      </c>
      <c r="N301" s="7">
        <v>0</v>
      </c>
      <c r="O301" s="7">
        <v>0</v>
      </c>
      <c r="P301" s="7">
        <v>12583236.669532031</v>
      </c>
      <c r="Q301" s="7">
        <v>0</v>
      </c>
      <c r="R301" s="7">
        <v>0</v>
      </c>
      <c r="S301" s="7">
        <v>0</v>
      </c>
      <c r="T301" s="7">
        <v>3185163.9</v>
      </c>
      <c r="U301" s="7">
        <v>0</v>
      </c>
      <c r="V301" s="8">
        <f t="shared" si="4"/>
        <v>94896693.740042254</v>
      </c>
    </row>
    <row r="302" spans="1:22" ht="30" x14ac:dyDescent="0.25">
      <c r="A302" s="5" t="s">
        <v>441</v>
      </c>
      <c r="B302" s="5" t="s">
        <v>441</v>
      </c>
      <c r="C302" s="5" t="s">
        <v>518</v>
      </c>
      <c r="D302" s="5" t="s">
        <v>519</v>
      </c>
      <c r="E302" s="15" t="s">
        <v>521</v>
      </c>
      <c r="F302" s="15" t="s">
        <v>770</v>
      </c>
      <c r="G302" s="6">
        <v>203848248.86698195</v>
      </c>
      <c r="H302" s="6">
        <v>0</v>
      </c>
      <c r="I302" s="6">
        <v>0</v>
      </c>
      <c r="J302" s="6">
        <v>11202571.58371</v>
      </c>
      <c r="K302" s="6">
        <v>8855314.0180994999</v>
      </c>
      <c r="L302" s="6">
        <v>113457290.32116453</v>
      </c>
      <c r="M302" s="6">
        <v>0</v>
      </c>
      <c r="N302" s="7">
        <v>0</v>
      </c>
      <c r="O302" s="7">
        <v>20075596.2627514</v>
      </c>
      <c r="P302" s="7">
        <v>0</v>
      </c>
      <c r="Q302" s="7">
        <v>0</v>
      </c>
      <c r="R302" s="7">
        <v>0</v>
      </c>
      <c r="S302" s="7">
        <v>13756476.060000001</v>
      </c>
      <c r="T302" s="7">
        <v>0</v>
      </c>
      <c r="U302" s="7">
        <v>0</v>
      </c>
      <c r="V302" s="8">
        <f t="shared" si="4"/>
        <v>371195497.11270738</v>
      </c>
    </row>
    <row r="303" spans="1:22" x14ac:dyDescent="0.25">
      <c r="A303" s="5" t="s">
        <v>441</v>
      </c>
      <c r="B303" s="5" t="s">
        <v>441</v>
      </c>
      <c r="C303" s="5" t="s">
        <v>522</v>
      </c>
      <c r="D303" s="5" t="s">
        <v>523</v>
      </c>
      <c r="E303" s="15" t="s">
        <v>524</v>
      </c>
      <c r="F303" s="15" t="s">
        <v>770</v>
      </c>
      <c r="G303" s="6">
        <v>120465112.20451921</v>
      </c>
      <c r="H303" s="6">
        <v>0</v>
      </c>
      <c r="I303" s="6">
        <v>0</v>
      </c>
      <c r="J303" s="6">
        <v>3559315.0045249001</v>
      </c>
      <c r="K303" s="6">
        <v>5614388.4524886999</v>
      </c>
      <c r="L303" s="6">
        <v>63152876.202250697</v>
      </c>
      <c r="M303" s="6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6522656.040000001</v>
      </c>
      <c r="T303" s="7">
        <v>0</v>
      </c>
      <c r="U303" s="7">
        <v>0</v>
      </c>
      <c r="V303" s="8">
        <f t="shared" si="4"/>
        <v>199314347.9037835</v>
      </c>
    </row>
    <row r="304" spans="1:22" ht="30" x14ac:dyDescent="0.25">
      <c r="A304" s="5" t="s">
        <v>441</v>
      </c>
      <c r="B304" s="5" t="s">
        <v>441</v>
      </c>
      <c r="C304" s="5" t="s">
        <v>106</v>
      </c>
      <c r="D304" s="5" t="s">
        <v>107</v>
      </c>
      <c r="E304" s="15" t="s">
        <v>525</v>
      </c>
      <c r="F304" s="15" t="s">
        <v>770</v>
      </c>
      <c r="G304" s="6">
        <v>156642467.40709218</v>
      </c>
      <c r="H304" s="6">
        <v>0</v>
      </c>
      <c r="I304" s="6">
        <v>0</v>
      </c>
      <c r="J304" s="6">
        <v>5039028.0090498002</v>
      </c>
      <c r="K304" s="6">
        <v>10004214.018100001</v>
      </c>
      <c r="L304" s="6">
        <v>106301427.6860283</v>
      </c>
      <c r="M304" s="6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8899364.879999999</v>
      </c>
      <c r="T304" s="7">
        <v>0</v>
      </c>
      <c r="U304" s="7">
        <v>0</v>
      </c>
      <c r="V304" s="8">
        <f t="shared" si="4"/>
        <v>286886502.00027025</v>
      </c>
    </row>
    <row r="305" spans="1:22" x14ac:dyDescent="0.25">
      <c r="A305" s="5" t="s">
        <v>441</v>
      </c>
      <c r="B305" s="5" t="s">
        <v>441</v>
      </c>
      <c r="C305" s="5" t="s">
        <v>526</v>
      </c>
      <c r="D305" s="5" t="s">
        <v>527</v>
      </c>
      <c r="E305" s="15" t="s">
        <v>528</v>
      </c>
      <c r="F305" s="15" t="s">
        <v>770</v>
      </c>
      <c r="G305" s="6">
        <v>99243124.800679281</v>
      </c>
      <c r="H305" s="6">
        <v>0</v>
      </c>
      <c r="I305" s="6">
        <v>0</v>
      </c>
      <c r="J305" s="6">
        <v>3126734.9773756</v>
      </c>
      <c r="K305" s="6">
        <v>3871535.6108597</v>
      </c>
      <c r="L305" s="6">
        <v>45506658.619609974</v>
      </c>
      <c r="M305" s="6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5282332.5599999996</v>
      </c>
      <c r="T305" s="7">
        <v>0</v>
      </c>
      <c r="U305" s="7">
        <v>0</v>
      </c>
      <c r="V305" s="8">
        <f t="shared" si="4"/>
        <v>157030386.56852457</v>
      </c>
    </row>
    <row r="306" spans="1:22" ht="30" x14ac:dyDescent="0.25">
      <c r="A306" s="5" t="s">
        <v>441</v>
      </c>
      <c r="B306" s="5" t="s">
        <v>441</v>
      </c>
      <c r="C306" s="5" t="s">
        <v>529</v>
      </c>
      <c r="D306" s="5" t="s">
        <v>530</v>
      </c>
      <c r="E306" s="15" t="s">
        <v>531</v>
      </c>
      <c r="F306" s="15" t="s">
        <v>770</v>
      </c>
      <c r="G306" s="6">
        <v>49485077.509193622</v>
      </c>
      <c r="H306" s="6">
        <v>0</v>
      </c>
      <c r="I306" s="6">
        <v>0</v>
      </c>
      <c r="J306" s="6">
        <v>1741757.239819</v>
      </c>
      <c r="K306" s="6">
        <v>2570459.2941176002</v>
      </c>
      <c r="L306" s="6">
        <v>25837893.198189259</v>
      </c>
      <c r="M306" s="6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2285299.08</v>
      </c>
      <c r="T306" s="7">
        <v>0</v>
      </c>
      <c r="U306" s="7">
        <v>0</v>
      </c>
      <c r="V306" s="8">
        <f t="shared" si="4"/>
        <v>81920486.321319476</v>
      </c>
    </row>
    <row r="307" spans="1:22" ht="30" x14ac:dyDescent="0.25">
      <c r="A307" s="5" t="s">
        <v>441</v>
      </c>
      <c r="B307" s="5" t="s">
        <v>441</v>
      </c>
      <c r="C307" s="5" t="s">
        <v>532</v>
      </c>
      <c r="D307" s="5" t="s">
        <v>533</v>
      </c>
      <c r="E307" s="15" t="s">
        <v>534</v>
      </c>
      <c r="F307" s="15" t="s">
        <v>772</v>
      </c>
      <c r="G307" s="6">
        <v>36597823.988134407</v>
      </c>
      <c r="H307" s="6">
        <v>32979474.490697183</v>
      </c>
      <c r="I307" s="6">
        <v>0</v>
      </c>
      <c r="J307" s="6">
        <v>1944530.5067873001</v>
      </c>
      <c r="K307" s="6">
        <v>2580805.8642533999</v>
      </c>
      <c r="L307" s="6">
        <v>0</v>
      </c>
      <c r="M307" s="6">
        <v>30192727.547336787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3021348.0600000005</v>
      </c>
      <c r="U307" s="7">
        <v>0</v>
      </c>
      <c r="V307" s="8">
        <f t="shared" si="4"/>
        <v>107316710.45720908</v>
      </c>
    </row>
    <row r="308" spans="1:22" x14ac:dyDescent="0.25">
      <c r="A308" s="5" t="s">
        <v>441</v>
      </c>
      <c r="B308" s="5" t="s">
        <v>441</v>
      </c>
      <c r="C308" s="5" t="s">
        <v>39</v>
      </c>
      <c r="D308" s="5" t="s">
        <v>40</v>
      </c>
      <c r="E308" s="15" t="s">
        <v>535</v>
      </c>
      <c r="F308" s="15" t="s">
        <v>773</v>
      </c>
      <c r="G308" s="6">
        <v>88341823.834169269</v>
      </c>
      <c r="H308" s="6">
        <v>0</v>
      </c>
      <c r="I308" s="6">
        <v>0</v>
      </c>
      <c r="J308" s="6">
        <v>2272568.6787330001</v>
      </c>
      <c r="K308" s="6">
        <v>4612971.8371040998</v>
      </c>
      <c r="L308" s="6">
        <v>44682154.327784874</v>
      </c>
      <c r="M308" s="6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3768150.42</v>
      </c>
      <c r="T308" s="7">
        <v>0</v>
      </c>
      <c r="U308" s="7">
        <v>0</v>
      </c>
      <c r="V308" s="8">
        <f t="shared" si="4"/>
        <v>143677669.09779122</v>
      </c>
    </row>
    <row r="309" spans="1:22" x14ac:dyDescent="0.25">
      <c r="A309" s="5" t="s">
        <v>441</v>
      </c>
      <c r="B309" s="5" t="s">
        <v>441</v>
      </c>
      <c r="C309" s="5" t="s">
        <v>536</v>
      </c>
      <c r="D309" s="5" t="s">
        <v>537</v>
      </c>
      <c r="E309" s="15" t="s">
        <v>538</v>
      </c>
      <c r="F309" s="15" t="s">
        <v>770</v>
      </c>
      <c r="G309" s="6">
        <v>120735552.90077004</v>
      </c>
      <c r="H309" s="6">
        <v>0</v>
      </c>
      <c r="I309" s="6">
        <v>0</v>
      </c>
      <c r="J309" s="6">
        <v>3770580.5429864</v>
      </c>
      <c r="K309" s="6">
        <v>5510507.4389140001</v>
      </c>
      <c r="L309" s="6">
        <v>60484135.839212194</v>
      </c>
      <c r="M309" s="6">
        <v>0</v>
      </c>
      <c r="N309" s="7">
        <v>0</v>
      </c>
      <c r="O309" s="7">
        <v>-3057944.0011393446</v>
      </c>
      <c r="P309" s="7">
        <v>0</v>
      </c>
      <c r="Q309" s="7">
        <v>0</v>
      </c>
      <c r="R309" s="7">
        <v>0</v>
      </c>
      <c r="S309" s="7">
        <v>5557338</v>
      </c>
      <c r="T309" s="7">
        <v>0</v>
      </c>
      <c r="U309" s="7">
        <v>0</v>
      </c>
      <c r="V309" s="8">
        <f t="shared" si="4"/>
        <v>193000170.7207433</v>
      </c>
    </row>
    <row r="310" spans="1:22" x14ac:dyDescent="0.25">
      <c r="A310" s="5" t="s">
        <v>441</v>
      </c>
      <c r="B310" s="5" t="s">
        <v>441</v>
      </c>
      <c r="C310" s="5" t="s">
        <v>539</v>
      </c>
      <c r="D310" s="5" t="s">
        <v>540</v>
      </c>
      <c r="E310" s="15" t="s">
        <v>541</v>
      </c>
      <c r="F310" s="15" t="s">
        <v>770</v>
      </c>
      <c r="G310" s="6">
        <v>136637385.41438916</v>
      </c>
      <c r="H310" s="6">
        <v>0</v>
      </c>
      <c r="I310" s="6">
        <v>0</v>
      </c>
      <c r="J310" s="6">
        <v>5781830.2895927997</v>
      </c>
      <c r="K310" s="6">
        <v>6035738.5972851003</v>
      </c>
      <c r="L310" s="6">
        <v>82156568.610343233</v>
      </c>
      <c r="M310" s="6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7042335.4799999995</v>
      </c>
      <c r="T310" s="7">
        <v>0</v>
      </c>
      <c r="U310" s="7">
        <v>0</v>
      </c>
      <c r="V310" s="8">
        <f t="shared" si="4"/>
        <v>237653858.39161029</v>
      </c>
    </row>
    <row r="311" spans="1:22" ht="30" x14ac:dyDescent="0.25">
      <c r="A311" s="5" t="s">
        <v>441</v>
      </c>
      <c r="B311" s="5" t="s">
        <v>441</v>
      </c>
      <c r="C311" s="5" t="s">
        <v>542</v>
      </c>
      <c r="D311" s="5" t="s">
        <v>543</v>
      </c>
      <c r="E311" s="15" t="s">
        <v>544</v>
      </c>
      <c r="F311" s="15" t="s">
        <v>770</v>
      </c>
      <c r="G311" s="6">
        <v>124546706.85241957</v>
      </c>
      <c r="H311" s="6">
        <v>0</v>
      </c>
      <c r="I311" s="6">
        <v>0</v>
      </c>
      <c r="J311" s="6">
        <v>3354015.5656109001</v>
      </c>
      <c r="K311" s="6">
        <v>5836971.4479638003</v>
      </c>
      <c r="L311" s="6">
        <v>74365950.883687153</v>
      </c>
      <c r="M311" s="6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6012000</v>
      </c>
      <c r="T311" s="7">
        <v>0</v>
      </c>
      <c r="U311" s="7">
        <v>0</v>
      </c>
      <c r="V311" s="8">
        <f t="shared" si="4"/>
        <v>214115644.74968141</v>
      </c>
    </row>
    <row r="312" spans="1:22" x14ac:dyDescent="0.25">
      <c r="A312" s="5" t="s">
        <v>441</v>
      </c>
      <c r="B312" s="5" t="s">
        <v>441</v>
      </c>
      <c r="C312" s="5" t="s">
        <v>545</v>
      </c>
      <c r="D312" s="5" t="s">
        <v>546</v>
      </c>
      <c r="E312" s="15" t="s">
        <v>547</v>
      </c>
      <c r="F312" s="15" t="s">
        <v>772</v>
      </c>
      <c r="G312" s="6">
        <v>38390963.69927562</v>
      </c>
      <c r="H312" s="6">
        <v>34595330.268926255</v>
      </c>
      <c r="I312" s="6">
        <v>0</v>
      </c>
      <c r="J312" s="6">
        <v>3999442.4977376</v>
      </c>
      <c r="K312" s="6">
        <v>4939786.6153846001</v>
      </c>
      <c r="L312" s="6">
        <v>0</v>
      </c>
      <c r="M312" s="6">
        <v>54626604.14799583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3511099.44</v>
      </c>
      <c r="U312" s="7">
        <v>0</v>
      </c>
      <c r="V312" s="8">
        <f t="shared" si="4"/>
        <v>140063226.6693199</v>
      </c>
    </row>
    <row r="313" spans="1:22" x14ac:dyDescent="0.25">
      <c r="A313" s="5" t="s">
        <v>441</v>
      </c>
      <c r="B313" s="5" t="s">
        <v>441</v>
      </c>
      <c r="C313" s="5" t="s">
        <v>548</v>
      </c>
      <c r="D313" s="5" t="s">
        <v>549</v>
      </c>
      <c r="E313" s="15" t="s">
        <v>550</v>
      </c>
      <c r="F313" s="15" t="s">
        <v>770</v>
      </c>
      <c r="G313" s="6">
        <v>85141888.253339142</v>
      </c>
      <c r="H313" s="6">
        <v>0</v>
      </c>
      <c r="I313" s="6">
        <v>0</v>
      </c>
      <c r="J313" s="6">
        <v>3187088.8687783</v>
      </c>
      <c r="K313" s="6">
        <v>4627382.1900452999</v>
      </c>
      <c r="L313" s="6">
        <v>46892598.54867778</v>
      </c>
      <c r="M313" s="6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4347992.5200000005</v>
      </c>
      <c r="T313" s="7">
        <v>0</v>
      </c>
      <c r="U313" s="7">
        <v>0</v>
      </c>
      <c r="V313" s="8">
        <f t="shared" si="4"/>
        <v>144196950.38084054</v>
      </c>
    </row>
    <row r="314" spans="1:22" ht="30" x14ac:dyDescent="0.25">
      <c r="A314" s="5" t="s">
        <v>441</v>
      </c>
      <c r="B314" s="5" t="s">
        <v>441</v>
      </c>
      <c r="C314" s="5" t="s">
        <v>551</v>
      </c>
      <c r="D314" s="5" t="s">
        <v>552</v>
      </c>
      <c r="E314" s="15" t="s">
        <v>553</v>
      </c>
      <c r="F314" s="15" t="s">
        <v>770</v>
      </c>
      <c r="G314" s="6">
        <v>81412350.508852765</v>
      </c>
      <c r="H314" s="6">
        <v>0</v>
      </c>
      <c r="I314" s="6">
        <v>0</v>
      </c>
      <c r="J314" s="6">
        <v>1840924.2081448</v>
      </c>
      <c r="K314" s="6">
        <v>2573923.2488687998</v>
      </c>
      <c r="L314" s="6">
        <v>35760851.260986447</v>
      </c>
      <c r="M314" s="6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3517947.54</v>
      </c>
      <c r="T314" s="7">
        <v>0</v>
      </c>
      <c r="U314" s="7">
        <v>0</v>
      </c>
      <c r="V314" s="8">
        <f t="shared" si="4"/>
        <v>125105996.76685281</v>
      </c>
    </row>
    <row r="315" spans="1:22" ht="30" x14ac:dyDescent="0.25">
      <c r="A315" s="5" t="s">
        <v>441</v>
      </c>
      <c r="B315" s="5" t="s">
        <v>441</v>
      </c>
      <c r="C315" s="5" t="s">
        <v>554</v>
      </c>
      <c r="D315" s="5" t="s">
        <v>555</v>
      </c>
      <c r="E315" s="15" t="s">
        <v>556</v>
      </c>
      <c r="F315" s="15" t="s">
        <v>770</v>
      </c>
      <c r="G315" s="6">
        <v>117374819.06412208</v>
      </c>
      <c r="H315" s="6">
        <v>0</v>
      </c>
      <c r="I315" s="6">
        <v>0</v>
      </c>
      <c r="J315" s="6">
        <v>5528072.6244344003</v>
      </c>
      <c r="K315" s="6">
        <v>6494494.959276</v>
      </c>
      <c r="L315" s="6">
        <v>74044430.598560005</v>
      </c>
      <c r="M315" s="6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5528094.2999999998</v>
      </c>
      <c r="T315" s="7">
        <v>0</v>
      </c>
      <c r="U315" s="7">
        <v>0</v>
      </c>
      <c r="V315" s="8">
        <f t="shared" si="4"/>
        <v>208969911.5463925</v>
      </c>
    </row>
    <row r="316" spans="1:22" ht="30" x14ac:dyDescent="0.25">
      <c r="A316" s="5" t="s">
        <v>441</v>
      </c>
      <c r="B316" s="5" t="s">
        <v>441</v>
      </c>
      <c r="C316" s="5" t="s">
        <v>557</v>
      </c>
      <c r="D316" s="5" t="s">
        <v>558</v>
      </c>
      <c r="E316" s="15" t="s">
        <v>559</v>
      </c>
      <c r="F316" s="15" t="s">
        <v>770</v>
      </c>
      <c r="G316" s="6">
        <v>59911799.62197987</v>
      </c>
      <c r="H316" s="6">
        <v>0</v>
      </c>
      <c r="I316" s="6">
        <v>0</v>
      </c>
      <c r="J316" s="6">
        <v>1297859.9457014001</v>
      </c>
      <c r="K316" s="6">
        <v>2093793.0588235001</v>
      </c>
      <c r="L316" s="6">
        <v>23674262.815038644</v>
      </c>
      <c r="M316" s="6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2646906.66</v>
      </c>
      <c r="T316" s="7">
        <v>0</v>
      </c>
      <c r="U316" s="7">
        <v>0</v>
      </c>
      <c r="V316" s="8">
        <f t="shared" si="4"/>
        <v>89624622.101543412</v>
      </c>
    </row>
    <row r="317" spans="1:22" x14ac:dyDescent="0.25">
      <c r="A317" s="5" t="s">
        <v>441</v>
      </c>
      <c r="B317" s="5" t="s">
        <v>441</v>
      </c>
      <c r="C317" s="5" t="s">
        <v>560</v>
      </c>
      <c r="D317" s="5" t="s">
        <v>561</v>
      </c>
      <c r="E317" s="15" t="s">
        <v>562</v>
      </c>
      <c r="F317" s="15" t="s">
        <v>770</v>
      </c>
      <c r="G317" s="6">
        <v>72425358.189430729</v>
      </c>
      <c r="H317" s="6">
        <v>0</v>
      </c>
      <c r="I317" s="6">
        <v>0</v>
      </c>
      <c r="J317" s="6">
        <v>2562732.7420815001</v>
      </c>
      <c r="K317" s="6">
        <v>3469151.7285067998</v>
      </c>
      <c r="L317" s="6">
        <v>38482108.765271217</v>
      </c>
      <c r="M317" s="6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3960000</v>
      </c>
      <c r="T317" s="7">
        <v>0</v>
      </c>
      <c r="U317" s="7">
        <v>0</v>
      </c>
      <c r="V317" s="8">
        <f t="shared" si="4"/>
        <v>120899351.42529024</v>
      </c>
    </row>
    <row r="318" spans="1:22" x14ac:dyDescent="0.25">
      <c r="A318" s="5" t="s">
        <v>441</v>
      </c>
      <c r="B318" s="5" t="s">
        <v>441</v>
      </c>
      <c r="C318" s="5" t="s">
        <v>563</v>
      </c>
      <c r="D318" s="5" t="s">
        <v>564</v>
      </c>
      <c r="E318" s="15" t="s">
        <v>565</v>
      </c>
      <c r="F318" s="15" t="s">
        <v>772</v>
      </c>
      <c r="G318" s="6">
        <v>27370726.250053193</v>
      </c>
      <c r="H318" s="6">
        <v>24664640.401793983</v>
      </c>
      <c r="I318" s="6">
        <v>0</v>
      </c>
      <c r="J318" s="6">
        <v>1985344.9049774001</v>
      </c>
      <c r="K318" s="6">
        <v>2114112.6968326</v>
      </c>
      <c r="L318" s="6">
        <v>0</v>
      </c>
      <c r="M318" s="6">
        <v>24722647.818382725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1948896.3599999999</v>
      </c>
      <c r="U318" s="7">
        <v>0</v>
      </c>
      <c r="V318" s="8">
        <f t="shared" si="4"/>
        <v>82806368.432039902</v>
      </c>
    </row>
    <row r="319" spans="1:22" x14ac:dyDescent="0.25">
      <c r="A319" s="5" t="s">
        <v>441</v>
      </c>
      <c r="B319" s="5" t="s">
        <v>441</v>
      </c>
      <c r="C319" s="5" t="s">
        <v>295</v>
      </c>
      <c r="D319" s="5" t="s">
        <v>296</v>
      </c>
      <c r="E319" s="15" t="s">
        <v>566</v>
      </c>
      <c r="F319" s="15" t="s">
        <v>770</v>
      </c>
      <c r="G319" s="6">
        <v>25502426.655155353</v>
      </c>
      <c r="H319" s="6">
        <v>0</v>
      </c>
      <c r="I319" s="6">
        <v>0</v>
      </c>
      <c r="J319" s="6">
        <v>886964.86877827998</v>
      </c>
      <c r="K319" s="6">
        <v>1433845.9185520001</v>
      </c>
      <c r="L319" s="6">
        <v>13526374.671926908</v>
      </c>
      <c r="M319" s="6">
        <v>0</v>
      </c>
      <c r="N319" s="7">
        <v>0</v>
      </c>
      <c r="O319" s="7">
        <v>-5499774.2747480543</v>
      </c>
      <c r="P319" s="7">
        <v>0</v>
      </c>
      <c r="Q319" s="7">
        <v>0</v>
      </c>
      <c r="R319" s="7">
        <v>0</v>
      </c>
      <c r="S319" s="7">
        <v>1001579.9400000001</v>
      </c>
      <c r="T319" s="7">
        <v>0</v>
      </c>
      <c r="U319" s="7">
        <v>0</v>
      </c>
      <c r="V319" s="8">
        <f t="shared" si="4"/>
        <v>36851417.779664487</v>
      </c>
    </row>
    <row r="320" spans="1:22" x14ac:dyDescent="0.25">
      <c r="A320" s="5" t="s">
        <v>441</v>
      </c>
      <c r="B320" s="5" t="s">
        <v>441</v>
      </c>
      <c r="C320" s="5" t="s">
        <v>295</v>
      </c>
      <c r="D320" s="5" t="s">
        <v>296</v>
      </c>
      <c r="E320" s="15" t="s">
        <v>567</v>
      </c>
      <c r="F320" s="15" t="s">
        <v>770</v>
      </c>
      <c r="G320" s="6">
        <v>66989787.203294635</v>
      </c>
      <c r="H320" s="6">
        <v>0</v>
      </c>
      <c r="I320" s="6">
        <v>0</v>
      </c>
      <c r="J320" s="6">
        <v>1391411.0135747001</v>
      </c>
      <c r="K320" s="6">
        <v>2006289.7013574999</v>
      </c>
      <c r="L320" s="6">
        <v>20539128.431582872</v>
      </c>
      <c r="M320" s="6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2718292.5</v>
      </c>
      <c r="T320" s="7">
        <v>0</v>
      </c>
      <c r="U320" s="7">
        <v>0</v>
      </c>
      <c r="V320" s="8">
        <f t="shared" si="4"/>
        <v>93644908.849809706</v>
      </c>
    </row>
    <row r="321" spans="1:22" ht="30" x14ac:dyDescent="0.25">
      <c r="A321" s="5" t="s">
        <v>441</v>
      </c>
      <c r="B321" s="5" t="s">
        <v>441</v>
      </c>
      <c r="C321" s="5" t="s">
        <v>568</v>
      </c>
      <c r="D321" s="5" t="s">
        <v>569</v>
      </c>
      <c r="E321" s="15" t="s">
        <v>570</v>
      </c>
      <c r="F321" s="15" t="s">
        <v>770</v>
      </c>
      <c r="G321" s="6">
        <v>95291778.841469929</v>
      </c>
      <c r="H321" s="6">
        <v>0</v>
      </c>
      <c r="I321" s="6">
        <v>0</v>
      </c>
      <c r="J321" s="6">
        <v>2214309.4208145002</v>
      </c>
      <c r="K321" s="6">
        <v>4097659.7737556002</v>
      </c>
      <c r="L321" s="6">
        <v>50082633.130057767</v>
      </c>
      <c r="M321" s="6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5606283.7800000003</v>
      </c>
      <c r="T321" s="7">
        <v>0</v>
      </c>
      <c r="U321" s="7">
        <v>0</v>
      </c>
      <c r="V321" s="8">
        <f t="shared" si="4"/>
        <v>157292664.94609779</v>
      </c>
    </row>
    <row r="322" spans="1:22" x14ac:dyDescent="0.25">
      <c r="A322" s="5" t="s">
        <v>441</v>
      </c>
      <c r="B322" s="5" t="s">
        <v>441</v>
      </c>
      <c r="C322" s="5" t="s">
        <v>571</v>
      </c>
      <c r="D322" s="5" t="s">
        <v>572</v>
      </c>
      <c r="E322" s="15" t="s">
        <v>573</v>
      </c>
      <c r="F322" s="15" t="s">
        <v>770</v>
      </c>
      <c r="G322" s="6">
        <v>105163537.34988502</v>
      </c>
      <c r="H322" s="6">
        <v>0</v>
      </c>
      <c r="I322" s="6">
        <v>0</v>
      </c>
      <c r="J322" s="6">
        <v>3236249.4751130999</v>
      </c>
      <c r="K322" s="6">
        <v>4048742.2262443001</v>
      </c>
      <c r="L322" s="6">
        <v>47930433.768994078</v>
      </c>
      <c r="M322" s="6">
        <v>0</v>
      </c>
      <c r="N322" s="7">
        <v>0</v>
      </c>
      <c r="O322" s="7">
        <v>-1017558.2994453193</v>
      </c>
      <c r="P322" s="7">
        <v>0</v>
      </c>
      <c r="Q322" s="7">
        <v>0</v>
      </c>
      <c r="R322" s="7">
        <v>0</v>
      </c>
      <c r="S322" s="7">
        <v>5047432.0200000005</v>
      </c>
      <c r="T322" s="7">
        <v>0</v>
      </c>
      <c r="U322" s="7">
        <v>0</v>
      </c>
      <c r="V322" s="8">
        <f t="shared" si="4"/>
        <v>164408836.54079118</v>
      </c>
    </row>
    <row r="323" spans="1:22" x14ac:dyDescent="0.25">
      <c r="A323" s="5" t="s">
        <v>441</v>
      </c>
      <c r="B323" s="5" t="s">
        <v>441</v>
      </c>
      <c r="C323" s="5" t="s">
        <v>574</v>
      </c>
      <c r="D323" s="5" t="s">
        <v>575</v>
      </c>
      <c r="E323" s="15" t="s">
        <v>576</v>
      </c>
      <c r="F323" s="15" t="s">
        <v>770</v>
      </c>
      <c r="G323" s="6">
        <v>86872691.42543529</v>
      </c>
      <c r="H323" s="6">
        <v>0</v>
      </c>
      <c r="I323" s="6">
        <v>0</v>
      </c>
      <c r="J323" s="6">
        <v>2649180.9411765002</v>
      </c>
      <c r="K323" s="6">
        <v>4237125.3393665003</v>
      </c>
      <c r="L323" s="6">
        <v>46953773.623239957</v>
      </c>
      <c r="M323" s="6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4693160.5200000005</v>
      </c>
      <c r="T323" s="7">
        <v>0</v>
      </c>
      <c r="U323" s="7">
        <v>0</v>
      </c>
      <c r="V323" s="8">
        <f t="shared" si="4"/>
        <v>145405931.84921825</v>
      </c>
    </row>
    <row r="324" spans="1:22" ht="30" x14ac:dyDescent="0.25">
      <c r="A324" s="5" t="s">
        <v>441</v>
      </c>
      <c r="B324" s="5" t="s">
        <v>441</v>
      </c>
      <c r="C324" s="5" t="s">
        <v>577</v>
      </c>
      <c r="D324" s="5" t="s">
        <v>578</v>
      </c>
      <c r="E324" s="15" t="s">
        <v>579</v>
      </c>
      <c r="F324" s="15" t="s">
        <v>770</v>
      </c>
      <c r="G324" s="6">
        <v>98012310.927948877</v>
      </c>
      <c r="H324" s="6">
        <v>0</v>
      </c>
      <c r="I324" s="6">
        <v>0</v>
      </c>
      <c r="J324" s="6">
        <v>3462923.8642533999</v>
      </c>
      <c r="K324" s="6">
        <v>5111205.6470587999</v>
      </c>
      <c r="L324" s="6">
        <v>59966865.984862253</v>
      </c>
      <c r="M324" s="6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5361929.1000000006</v>
      </c>
      <c r="T324" s="7">
        <v>0</v>
      </c>
      <c r="U324" s="7">
        <v>0</v>
      </c>
      <c r="V324" s="8">
        <f t="shared" si="4"/>
        <v>171915235.52412334</v>
      </c>
    </row>
    <row r="325" spans="1:22" x14ac:dyDescent="0.25">
      <c r="A325" s="5" t="s">
        <v>441</v>
      </c>
      <c r="B325" s="5" t="s">
        <v>441</v>
      </c>
      <c r="C325" s="5" t="s">
        <v>302</v>
      </c>
      <c r="D325" s="5" t="s">
        <v>303</v>
      </c>
      <c r="E325" s="15" t="s">
        <v>580</v>
      </c>
      <c r="F325" s="15" t="s">
        <v>770</v>
      </c>
      <c r="G325" s="6">
        <v>78077027.652138412</v>
      </c>
      <c r="H325" s="6">
        <v>0</v>
      </c>
      <c r="I325" s="6">
        <v>0</v>
      </c>
      <c r="J325" s="6">
        <v>3401417.0497738002</v>
      </c>
      <c r="K325" s="6">
        <v>4146537.800905</v>
      </c>
      <c r="L325" s="6">
        <v>41514281.197954319</v>
      </c>
      <c r="M325" s="6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4938650.82</v>
      </c>
      <c r="T325" s="7">
        <v>0</v>
      </c>
      <c r="U325" s="7">
        <v>0</v>
      </c>
      <c r="V325" s="8">
        <f t="shared" si="4"/>
        <v>132077914.52077153</v>
      </c>
    </row>
    <row r="326" spans="1:22" x14ac:dyDescent="0.25">
      <c r="A326" s="5" t="s">
        <v>441</v>
      </c>
      <c r="B326" s="5" t="s">
        <v>441</v>
      </c>
      <c r="C326" s="5" t="s">
        <v>302</v>
      </c>
      <c r="D326" s="5" t="s">
        <v>303</v>
      </c>
      <c r="E326" s="15" t="s">
        <v>581</v>
      </c>
      <c r="F326" s="15" t="s">
        <v>770</v>
      </c>
      <c r="G326" s="6">
        <v>119617146.19174819</v>
      </c>
      <c r="H326" s="6">
        <v>0</v>
      </c>
      <c r="I326" s="6">
        <v>0</v>
      </c>
      <c r="J326" s="6">
        <v>3979839.8914027</v>
      </c>
      <c r="K326" s="6">
        <v>5441410.9140272001</v>
      </c>
      <c r="L326" s="6">
        <v>53248824.713987999</v>
      </c>
      <c r="M326" s="6">
        <v>0</v>
      </c>
      <c r="N326" s="7">
        <v>0</v>
      </c>
      <c r="O326" s="7">
        <v>7340534.7175734639</v>
      </c>
      <c r="P326" s="7">
        <v>0</v>
      </c>
      <c r="Q326" s="7">
        <v>0</v>
      </c>
      <c r="R326" s="7">
        <v>0</v>
      </c>
      <c r="S326" s="7">
        <v>7483393.620000001</v>
      </c>
      <c r="T326" s="7">
        <v>0</v>
      </c>
      <c r="U326" s="7">
        <v>0</v>
      </c>
      <c r="V326" s="8">
        <f t="shared" si="4"/>
        <v>197111150.04873955</v>
      </c>
    </row>
    <row r="327" spans="1:22" x14ac:dyDescent="0.25">
      <c r="A327" s="5" t="s">
        <v>441</v>
      </c>
      <c r="B327" s="5" t="s">
        <v>441</v>
      </c>
      <c r="C327" s="5" t="s">
        <v>302</v>
      </c>
      <c r="D327" s="5" t="s">
        <v>303</v>
      </c>
      <c r="E327" s="15" t="s">
        <v>582</v>
      </c>
      <c r="F327" s="15" t="s">
        <v>770</v>
      </c>
      <c r="G327" s="6">
        <v>96449942.885560036</v>
      </c>
      <c r="H327" s="6">
        <v>0</v>
      </c>
      <c r="I327" s="6">
        <v>0</v>
      </c>
      <c r="J327" s="6">
        <v>2497933.1583710001</v>
      </c>
      <c r="K327" s="6">
        <v>4232632.2533937003</v>
      </c>
      <c r="L327" s="6">
        <v>39891589.86079029</v>
      </c>
      <c r="M327" s="6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5365785.0599999996</v>
      </c>
      <c r="T327" s="7">
        <v>0</v>
      </c>
      <c r="U327" s="7">
        <v>0</v>
      </c>
      <c r="V327" s="8">
        <f t="shared" si="4"/>
        <v>148437883.21811503</v>
      </c>
    </row>
    <row r="328" spans="1:22" x14ac:dyDescent="0.25">
      <c r="A328" s="5" t="s">
        <v>441</v>
      </c>
      <c r="B328" s="5" t="s">
        <v>441</v>
      </c>
      <c r="C328" s="5" t="s">
        <v>302</v>
      </c>
      <c r="D328" s="5" t="s">
        <v>303</v>
      </c>
      <c r="E328" s="15" t="s">
        <v>583</v>
      </c>
      <c r="F328" s="15" t="s">
        <v>770</v>
      </c>
      <c r="G328" s="6">
        <v>42096425.05476585</v>
      </c>
      <c r="H328" s="6">
        <v>0</v>
      </c>
      <c r="I328" s="6">
        <v>0</v>
      </c>
      <c r="J328" s="6">
        <v>1113910.9864252999</v>
      </c>
      <c r="K328" s="6">
        <v>1893737.3031674</v>
      </c>
      <c r="L328" s="6">
        <v>20318036.370206922</v>
      </c>
      <c r="M328" s="6">
        <v>0</v>
      </c>
      <c r="N328" s="7">
        <v>0</v>
      </c>
      <c r="O328" s="7">
        <v>2592041.2662932724</v>
      </c>
      <c r="P328" s="7">
        <v>0</v>
      </c>
      <c r="Q328" s="7">
        <v>0</v>
      </c>
      <c r="R328" s="7">
        <v>0</v>
      </c>
      <c r="S328" s="7">
        <v>2671826.04</v>
      </c>
      <c r="T328" s="7">
        <v>0</v>
      </c>
      <c r="U328" s="7">
        <v>0</v>
      </c>
      <c r="V328" s="8">
        <f t="shared" si="4"/>
        <v>70685977.02085875</v>
      </c>
    </row>
    <row r="329" spans="1:22" x14ac:dyDescent="0.25">
      <c r="A329" s="5" t="s">
        <v>441</v>
      </c>
      <c r="B329" s="5" t="s">
        <v>441</v>
      </c>
      <c r="C329" s="5" t="s">
        <v>584</v>
      </c>
      <c r="D329" s="5" t="s">
        <v>585</v>
      </c>
      <c r="E329" s="15" t="s">
        <v>586</v>
      </c>
      <c r="F329" s="15" t="s">
        <v>770</v>
      </c>
      <c r="G329" s="6">
        <v>46155871.440341145</v>
      </c>
      <c r="H329" s="6">
        <v>0</v>
      </c>
      <c r="I329" s="6">
        <v>0</v>
      </c>
      <c r="J329" s="6">
        <v>1685557.8823529</v>
      </c>
      <c r="K329" s="6">
        <v>2369099.0678733001</v>
      </c>
      <c r="L329" s="6">
        <v>23722153.818293821</v>
      </c>
      <c r="M329" s="6">
        <v>0</v>
      </c>
      <c r="N329" s="7">
        <v>0</v>
      </c>
      <c r="O329" s="7">
        <v>-4793761.4690512931</v>
      </c>
      <c r="P329" s="7">
        <v>0</v>
      </c>
      <c r="Q329" s="7">
        <v>0</v>
      </c>
      <c r="R329" s="7">
        <v>0</v>
      </c>
      <c r="S329" s="7">
        <v>1944197.1</v>
      </c>
      <c r="T329" s="7">
        <v>0</v>
      </c>
      <c r="U329" s="7">
        <v>0</v>
      </c>
      <c r="V329" s="8">
        <f t="shared" ref="V329:V392" si="5">+SUM(G329:U329)</f>
        <v>71083117.83980988</v>
      </c>
    </row>
    <row r="330" spans="1:22" ht="30" x14ac:dyDescent="0.25">
      <c r="A330" s="5" t="s">
        <v>441</v>
      </c>
      <c r="B330" s="5" t="s">
        <v>441</v>
      </c>
      <c r="C330" s="5" t="s">
        <v>587</v>
      </c>
      <c r="D330" s="5" t="s">
        <v>588</v>
      </c>
      <c r="E330" s="15" t="s">
        <v>589</v>
      </c>
      <c r="F330" s="15" t="s">
        <v>770</v>
      </c>
      <c r="G330" s="6">
        <v>69409732.837024868</v>
      </c>
      <c r="H330" s="6">
        <v>0</v>
      </c>
      <c r="I330" s="6">
        <v>0</v>
      </c>
      <c r="J330" s="6">
        <v>1937662.760181</v>
      </c>
      <c r="K330" s="6">
        <v>3439059.7104071998</v>
      </c>
      <c r="L330" s="6">
        <v>32822142.581419859</v>
      </c>
      <c r="M330" s="6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3157105.68</v>
      </c>
      <c r="T330" s="7">
        <v>0</v>
      </c>
      <c r="U330" s="7">
        <v>0</v>
      </c>
      <c r="V330" s="8">
        <f t="shared" si="5"/>
        <v>110765703.56903292</v>
      </c>
    </row>
    <row r="331" spans="1:22" x14ac:dyDescent="0.25">
      <c r="A331" s="5" t="s">
        <v>441</v>
      </c>
      <c r="B331" s="5" t="s">
        <v>441</v>
      </c>
      <c r="C331" s="5" t="s">
        <v>590</v>
      </c>
      <c r="D331" s="5" t="s">
        <v>591</v>
      </c>
      <c r="E331" s="15" t="s">
        <v>592</v>
      </c>
      <c r="F331" s="15" t="s">
        <v>774</v>
      </c>
      <c r="G331" s="6">
        <v>7769478.1402871031</v>
      </c>
      <c r="H331" s="6">
        <v>0</v>
      </c>
      <c r="I331" s="6">
        <v>0</v>
      </c>
      <c r="J331" s="6">
        <v>0</v>
      </c>
      <c r="K331" s="6">
        <v>1198434.5258924083</v>
      </c>
      <c r="L331" s="6">
        <v>349427.55747128278</v>
      </c>
      <c r="M331" s="6">
        <v>0</v>
      </c>
      <c r="N331" s="7">
        <v>0</v>
      </c>
      <c r="O331" s="7">
        <v>2637295.1522541717</v>
      </c>
      <c r="P331" s="7">
        <v>0</v>
      </c>
      <c r="Q331" s="7">
        <v>0</v>
      </c>
      <c r="R331" s="7">
        <v>0</v>
      </c>
      <c r="S331" s="7">
        <v>533273.4</v>
      </c>
      <c r="T331" s="7">
        <v>0</v>
      </c>
      <c r="U331" s="7">
        <v>0</v>
      </c>
      <c r="V331" s="8">
        <f t="shared" si="5"/>
        <v>12487908.775904967</v>
      </c>
    </row>
    <row r="332" spans="1:22" ht="30" x14ac:dyDescent="0.25">
      <c r="A332" s="5" t="s">
        <v>441</v>
      </c>
      <c r="B332" s="5" t="s">
        <v>441</v>
      </c>
      <c r="C332" s="5" t="s">
        <v>593</v>
      </c>
      <c r="D332" s="5" t="s">
        <v>594</v>
      </c>
      <c r="E332" s="15" t="s">
        <v>595</v>
      </c>
      <c r="F332" s="15" t="s">
        <v>772</v>
      </c>
      <c r="G332" s="6">
        <v>31995477.078989234</v>
      </c>
      <c r="H332" s="6">
        <v>28832151.892044786</v>
      </c>
      <c r="I332" s="6">
        <v>0</v>
      </c>
      <c r="J332" s="6">
        <v>1930700.0452489001</v>
      </c>
      <c r="K332" s="6">
        <v>2611002.4072397999</v>
      </c>
      <c r="L332" s="6">
        <v>0</v>
      </c>
      <c r="M332" s="6">
        <v>30098328.200246222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2596314.0600000005</v>
      </c>
      <c r="U332" s="7">
        <v>0</v>
      </c>
      <c r="V332" s="8">
        <f t="shared" si="5"/>
        <v>98063973.683768958</v>
      </c>
    </row>
    <row r="333" spans="1:22" x14ac:dyDescent="0.25">
      <c r="A333" s="5" t="s">
        <v>441</v>
      </c>
      <c r="B333" s="5" t="s">
        <v>441</v>
      </c>
      <c r="C333" s="5" t="s">
        <v>596</v>
      </c>
      <c r="D333" s="5" t="s">
        <v>597</v>
      </c>
      <c r="E333" s="15" t="s">
        <v>598</v>
      </c>
      <c r="F333" s="15" t="s">
        <v>770</v>
      </c>
      <c r="G333" s="6">
        <v>91911805.488356605</v>
      </c>
      <c r="H333" s="6">
        <v>0</v>
      </c>
      <c r="I333" s="6">
        <v>0</v>
      </c>
      <c r="J333" s="6">
        <v>3446400.2443439001</v>
      </c>
      <c r="K333" s="6">
        <v>3669701.5384614998</v>
      </c>
      <c r="L333" s="6">
        <v>52950152.836785041</v>
      </c>
      <c r="M333" s="6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4426278.3</v>
      </c>
      <c r="T333" s="7">
        <v>0</v>
      </c>
      <c r="U333" s="7">
        <v>0</v>
      </c>
      <c r="V333" s="8">
        <f t="shared" si="5"/>
        <v>156404338.40794706</v>
      </c>
    </row>
    <row r="334" spans="1:22" x14ac:dyDescent="0.25">
      <c r="A334" s="5" t="s">
        <v>441</v>
      </c>
      <c r="B334" s="5" t="s">
        <v>441</v>
      </c>
      <c r="C334" s="5" t="s">
        <v>599</v>
      </c>
      <c r="D334" s="5" t="s">
        <v>600</v>
      </c>
      <c r="E334" s="15" t="s">
        <v>601</v>
      </c>
      <c r="F334" s="15" t="s">
        <v>770</v>
      </c>
      <c r="G334" s="6">
        <v>64732784.028405815</v>
      </c>
      <c r="H334" s="6">
        <v>0</v>
      </c>
      <c r="I334" s="6">
        <v>0</v>
      </c>
      <c r="J334" s="6">
        <v>2309896.7330316999</v>
      </c>
      <c r="K334" s="6">
        <v>2830689.3303167</v>
      </c>
      <c r="L334" s="6">
        <v>29928130.43038122</v>
      </c>
      <c r="M334" s="6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3594160.98</v>
      </c>
      <c r="T334" s="7">
        <v>0</v>
      </c>
      <c r="U334" s="7">
        <v>0</v>
      </c>
      <c r="V334" s="8">
        <f t="shared" si="5"/>
        <v>103395661.50213544</v>
      </c>
    </row>
    <row r="335" spans="1:22" x14ac:dyDescent="0.25">
      <c r="A335" s="5" t="s">
        <v>441</v>
      </c>
      <c r="B335" s="5" t="s">
        <v>441</v>
      </c>
      <c r="C335" s="5" t="s">
        <v>599</v>
      </c>
      <c r="D335" s="5" t="s">
        <v>600</v>
      </c>
      <c r="E335" s="15" t="s">
        <v>602</v>
      </c>
      <c r="F335" s="15" t="s">
        <v>770</v>
      </c>
      <c r="G335" s="6">
        <v>62062222.0586202</v>
      </c>
      <c r="H335" s="6">
        <v>0</v>
      </c>
      <c r="I335" s="6">
        <v>0</v>
      </c>
      <c r="J335" s="6">
        <v>1146048.7963801001</v>
      </c>
      <c r="K335" s="6">
        <v>1645529.0226244</v>
      </c>
      <c r="L335" s="6">
        <v>21020223.900736518</v>
      </c>
      <c r="M335" s="6">
        <v>0</v>
      </c>
      <c r="N335" s="7">
        <v>0</v>
      </c>
      <c r="O335" s="7">
        <v>1540834.55750525</v>
      </c>
      <c r="P335" s="7">
        <v>0</v>
      </c>
      <c r="Q335" s="7">
        <v>0</v>
      </c>
      <c r="R335" s="7">
        <v>0</v>
      </c>
      <c r="S335" s="7">
        <v>3383861.58</v>
      </c>
      <c r="T335" s="7">
        <v>0</v>
      </c>
      <c r="U335" s="7">
        <v>0</v>
      </c>
      <c r="V335" s="8">
        <f t="shared" si="5"/>
        <v>90798719.915866479</v>
      </c>
    </row>
    <row r="336" spans="1:22" x14ac:dyDescent="0.25">
      <c r="A336" s="5" t="s">
        <v>441</v>
      </c>
      <c r="B336" s="5" t="s">
        <v>441</v>
      </c>
      <c r="C336" s="5" t="s">
        <v>599</v>
      </c>
      <c r="D336" s="5" t="s">
        <v>600</v>
      </c>
      <c r="E336" s="15" t="s">
        <v>603</v>
      </c>
      <c r="F336" s="15" t="s">
        <v>772</v>
      </c>
      <c r="G336" s="6">
        <v>28822696.12862381</v>
      </c>
      <c r="H336" s="6">
        <v>25973057.087635893</v>
      </c>
      <c r="I336" s="6">
        <v>0</v>
      </c>
      <c r="J336" s="6">
        <v>1967392.3529411999</v>
      </c>
      <c r="K336" s="6">
        <v>2663446.7239819001</v>
      </c>
      <c r="L336" s="6">
        <v>0</v>
      </c>
      <c r="M336" s="6">
        <v>29141735.105606332</v>
      </c>
      <c r="N336" s="7">
        <v>0</v>
      </c>
      <c r="O336" s="7">
        <v>0</v>
      </c>
      <c r="P336" s="7">
        <v>492968.83002266288</v>
      </c>
      <c r="Q336" s="7">
        <v>0</v>
      </c>
      <c r="R336" s="7">
        <v>0</v>
      </c>
      <c r="S336" s="7">
        <v>0</v>
      </c>
      <c r="T336" s="7">
        <v>3198919.14</v>
      </c>
      <c r="U336" s="7">
        <v>0</v>
      </c>
      <c r="V336" s="8">
        <f t="shared" si="5"/>
        <v>92260215.368811801</v>
      </c>
    </row>
    <row r="337" spans="1:22" x14ac:dyDescent="0.25">
      <c r="A337" s="5" t="s">
        <v>441</v>
      </c>
      <c r="B337" s="5" t="s">
        <v>441</v>
      </c>
      <c r="C337" s="5" t="s">
        <v>599</v>
      </c>
      <c r="D337" s="5" t="s">
        <v>600</v>
      </c>
      <c r="E337" s="15" t="s">
        <v>604</v>
      </c>
      <c r="F337" s="15" t="s">
        <v>770</v>
      </c>
      <c r="G337" s="6">
        <v>79468803.206318036</v>
      </c>
      <c r="H337" s="6">
        <v>0</v>
      </c>
      <c r="I337" s="6">
        <v>0</v>
      </c>
      <c r="J337" s="6">
        <v>2675348.6425339999</v>
      </c>
      <c r="K337" s="6">
        <v>3681340.1085973</v>
      </c>
      <c r="L337" s="6">
        <v>39393584.859554887</v>
      </c>
      <c r="M337" s="6">
        <v>0</v>
      </c>
      <c r="N337" s="7">
        <v>0</v>
      </c>
      <c r="O337" s="7">
        <v>1534993.3754187822</v>
      </c>
      <c r="P337" s="7">
        <v>0</v>
      </c>
      <c r="Q337" s="7">
        <v>0</v>
      </c>
      <c r="R337" s="7">
        <v>0</v>
      </c>
      <c r="S337" s="7">
        <v>5161523.040000001</v>
      </c>
      <c r="T337" s="7">
        <v>0</v>
      </c>
      <c r="U337" s="7">
        <v>0</v>
      </c>
      <c r="V337" s="8">
        <f t="shared" si="5"/>
        <v>131915593.23242301</v>
      </c>
    </row>
    <row r="338" spans="1:22" x14ac:dyDescent="0.25">
      <c r="A338" s="5" t="s">
        <v>441</v>
      </c>
      <c r="B338" s="5" t="s">
        <v>441</v>
      </c>
      <c r="C338" s="5" t="s">
        <v>605</v>
      </c>
      <c r="D338" s="5" t="s">
        <v>606</v>
      </c>
      <c r="E338" s="15" t="s">
        <v>607</v>
      </c>
      <c r="F338" s="15" t="s">
        <v>770</v>
      </c>
      <c r="G338" s="6">
        <v>34226655.152103759</v>
      </c>
      <c r="H338" s="6">
        <v>0</v>
      </c>
      <c r="I338" s="6">
        <v>0</v>
      </c>
      <c r="J338" s="6">
        <v>1065086.4705882</v>
      </c>
      <c r="K338" s="6">
        <v>1310160.9230769</v>
      </c>
      <c r="L338" s="6">
        <v>14009317.373441277</v>
      </c>
      <c r="M338" s="6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1469309.7600000002</v>
      </c>
      <c r="T338" s="7">
        <v>0</v>
      </c>
      <c r="U338" s="7">
        <v>0</v>
      </c>
      <c r="V338" s="8">
        <f t="shared" si="5"/>
        <v>52080529.679210134</v>
      </c>
    </row>
    <row r="339" spans="1:22" x14ac:dyDescent="0.25">
      <c r="A339" s="5" t="s">
        <v>441</v>
      </c>
      <c r="B339" s="5" t="s">
        <v>441</v>
      </c>
      <c r="C339" s="5" t="s">
        <v>733</v>
      </c>
      <c r="D339" s="5" t="s">
        <v>734</v>
      </c>
      <c r="E339" s="15" t="s">
        <v>735</v>
      </c>
      <c r="F339" s="15" t="s">
        <v>774</v>
      </c>
      <c r="G339" s="6">
        <v>10322765.204173753</v>
      </c>
      <c r="H339" s="6">
        <v>0</v>
      </c>
      <c r="I339" s="6">
        <v>0</v>
      </c>
      <c r="J339" s="6">
        <v>0</v>
      </c>
      <c r="K339" s="6">
        <v>1146702.6375062845</v>
      </c>
      <c r="L339" s="6">
        <v>388265.09167542122</v>
      </c>
      <c r="M339" s="6">
        <v>0</v>
      </c>
      <c r="N339" s="7">
        <v>0</v>
      </c>
      <c r="O339" s="7">
        <v>-417009.56872745603</v>
      </c>
      <c r="P339" s="7">
        <v>0</v>
      </c>
      <c r="Q339" s="7">
        <v>0</v>
      </c>
      <c r="R339" s="7">
        <v>0</v>
      </c>
      <c r="S339" s="7">
        <v>871135.38000000012</v>
      </c>
      <c r="T339" s="7">
        <v>0</v>
      </c>
      <c r="U339" s="7">
        <v>0</v>
      </c>
      <c r="V339" s="8">
        <f t="shared" si="5"/>
        <v>12311858.744628003</v>
      </c>
    </row>
    <row r="340" spans="1:22" x14ac:dyDescent="0.25">
      <c r="A340" s="5" t="s">
        <v>441</v>
      </c>
      <c r="B340" s="5" t="s">
        <v>441</v>
      </c>
      <c r="C340" s="5" t="s">
        <v>331</v>
      </c>
      <c r="D340" s="5" t="s">
        <v>332</v>
      </c>
      <c r="E340" s="15" t="s">
        <v>608</v>
      </c>
      <c r="F340" s="15" t="s">
        <v>773</v>
      </c>
      <c r="G340" s="6">
        <v>142510000.89594889</v>
      </c>
      <c r="H340" s="6">
        <v>0</v>
      </c>
      <c r="I340" s="6">
        <v>0</v>
      </c>
      <c r="J340" s="6">
        <v>4810178.1900452999</v>
      </c>
      <c r="K340" s="6">
        <v>10533813.647058999</v>
      </c>
      <c r="L340" s="6">
        <v>94148915.744735062</v>
      </c>
      <c r="M340" s="6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8558238.7800000012</v>
      </c>
      <c r="T340" s="7">
        <v>0</v>
      </c>
      <c r="U340" s="7">
        <v>0</v>
      </c>
      <c r="V340" s="8">
        <f t="shared" si="5"/>
        <v>260561147.25778824</v>
      </c>
    </row>
    <row r="341" spans="1:22" x14ac:dyDescent="0.25">
      <c r="A341" s="5" t="s">
        <v>441</v>
      </c>
      <c r="B341" s="5" t="s">
        <v>441</v>
      </c>
      <c r="C341" s="5" t="s">
        <v>331</v>
      </c>
      <c r="D341" s="5" t="s">
        <v>332</v>
      </c>
      <c r="E341" s="15" t="s">
        <v>609</v>
      </c>
      <c r="F341" s="15" t="s">
        <v>773</v>
      </c>
      <c r="G341" s="6">
        <v>73547974.057771623</v>
      </c>
      <c r="H341" s="6">
        <v>0</v>
      </c>
      <c r="I341" s="6">
        <v>0</v>
      </c>
      <c r="J341" s="6">
        <v>3992891.8280543</v>
      </c>
      <c r="K341" s="6">
        <v>7509962.3348415997</v>
      </c>
      <c r="L341" s="6">
        <v>58840157.707824633</v>
      </c>
      <c r="M341" s="6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5494866.120000001</v>
      </c>
      <c r="T341" s="7">
        <v>0</v>
      </c>
      <c r="U341" s="7">
        <v>0</v>
      </c>
      <c r="V341" s="8">
        <f t="shared" si="5"/>
        <v>149385852.04849213</v>
      </c>
    </row>
    <row r="342" spans="1:22" x14ac:dyDescent="0.25">
      <c r="A342" s="5" t="s">
        <v>441</v>
      </c>
      <c r="B342" s="5" t="s">
        <v>441</v>
      </c>
      <c r="C342" s="5" t="s">
        <v>331</v>
      </c>
      <c r="D342" s="5" t="s">
        <v>332</v>
      </c>
      <c r="E342" s="15" t="s">
        <v>610</v>
      </c>
      <c r="F342" s="15" t="s">
        <v>772</v>
      </c>
      <c r="G342" s="6">
        <v>27648724.799525034</v>
      </c>
      <c r="H342" s="6">
        <v>24915153.822311271</v>
      </c>
      <c r="I342" s="6">
        <v>0</v>
      </c>
      <c r="J342" s="6">
        <v>1850662.6244343999</v>
      </c>
      <c r="K342" s="6">
        <v>2177518.1900452999</v>
      </c>
      <c r="L342" s="6">
        <v>0</v>
      </c>
      <c r="M342" s="6">
        <v>27273652.537600599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1946226.6</v>
      </c>
      <c r="U342" s="7">
        <v>0</v>
      </c>
      <c r="V342" s="8">
        <f t="shared" si="5"/>
        <v>85811938.573916584</v>
      </c>
    </row>
    <row r="343" spans="1:22" x14ac:dyDescent="0.25">
      <c r="A343" s="5" t="s">
        <v>441</v>
      </c>
      <c r="B343" s="5" t="s">
        <v>441</v>
      </c>
      <c r="C343" s="5" t="s">
        <v>611</v>
      </c>
      <c r="D343" s="5" t="s">
        <v>612</v>
      </c>
      <c r="E343" s="15" t="s">
        <v>613</v>
      </c>
      <c r="F343" s="15" t="s">
        <v>772</v>
      </c>
      <c r="G343" s="6">
        <v>57889561.624204136</v>
      </c>
      <c r="H343" s="6">
        <v>52166143.033041112</v>
      </c>
      <c r="I343" s="6">
        <v>0</v>
      </c>
      <c r="J343" s="6">
        <v>3518829.4841629001</v>
      </c>
      <c r="K343" s="6">
        <v>5437169.2941175997</v>
      </c>
      <c r="L343" s="6">
        <v>0</v>
      </c>
      <c r="M343" s="6">
        <v>62372467.49677375</v>
      </c>
      <c r="N343" s="7">
        <v>0</v>
      </c>
      <c r="O343" s="7">
        <v>0</v>
      </c>
      <c r="P343" s="7">
        <v>-4349818.8208273835</v>
      </c>
      <c r="Q343" s="7">
        <v>0</v>
      </c>
      <c r="R343" s="7">
        <v>0</v>
      </c>
      <c r="S343" s="7">
        <v>0</v>
      </c>
      <c r="T343" s="7">
        <v>4475592.1800000006</v>
      </c>
      <c r="U343" s="7">
        <v>0</v>
      </c>
      <c r="V343" s="8">
        <f t="shared" si="5"/>
        <v>181509944.29147211</v>
      </c>
    </row>
    <row r="344" spans="1:22" ht="30" x14ac:dyDescent="0.25">
      <c r="A344" s="5" t="s">
        <v>441</v>
      </c>
      <c r="B344" s="5" t="s">
        <v>441</v>
      </c>
      <c r="C344" s="5" t="s">
        <v>614</v>
      </c>
      <c r="D344" s="5" t="s">
        <v>615</v>
      </c>
      <c r="E344" s="15" t="s">
        <v>616</v>
      </c>
      <c r="F344" s="15" t="s">
        <v>770</v>
      </c>
      <c r="G344" s="6">
        <v>58339035.716056176</v>
      </c>
      <c r="H344" s="6">
        <v>0</v>
      </c>
      <c r="I344" s="6">
        <v>0</v>
      </c>
      <c r="J344" s="6">
        <v>2120928.5701357001</v>
      </c>
      <c r="K344" s="6">
        <v>2783487.2850679001</v>
      </c>
      <c r="L344" s="6">
        <v>37045507.148216724</v>
      </c>
      <c r="M344" s="6">
        <v>0</v>
      </c>
      <c r="N344" s="7">
        <v>0</v>
      </c>
      <c r="O344" s="7">
        <v>-3485943.5701300763</v>
      </c>
      <c r="P344" s="7">
        <v>0</v>
      </c>
      <c r="Q344" s="7">
        <v>0</v>
      </c>
      <c r="R344" s="7">
        <v>0</v>
      </c>
      <c r="S344" s="7">
        <v>2629844.46</v>
      </c>
      <c r="T344" s="7">
        <v>0</v>
      </c>
      <c r="U344" s="7">
        <v>0</v>
      </c>
      <c r="V344" s="8">
        <f t="shared" si="5"/>
        <v>99432859.609346405</v>
      </c>
    </row>
    <row r="345" spans="1:22" ht="30" x14ac:dyDescent="0.25">
      <c r="A345" s="5" t="s">
        <v>441</v>
      </c>
      <c r="B345" s="5" t="s">
        <v>441</v>
      </c>
      <c r="C345" s="5" t="s">
        <v>617</v>
      </c>
      <c r="D345" s="5" t="s">
        <v>618</v>
      </c>
      <c r="E345" s="15" t="s">
        <v>619</v>
      </c>
      <c r="F345" s="15" t="s">
        <v>774</v>
      </c>
      <c r="G345" s="6">
        <v>14512591.876162449</v>
      </c>
      <c r="H345" s="6">
        <v>0</v>
      </c>
      <c r="I345" s="6">
        <v>0</v>
      </c>
      <c r="J345" s="6">
        <v>0</v>
      </c>
      <c r="K345" s="6">
        <v>1626396.6656611364</v>
      </c>
      <c r="L345" s="6">
        <v>428270.63123678695</v>
      </c>
      <c r="M345" s="6">
        <v>0</v>
      </c>
      <c r="N345" s="7">
        <v>0</v>
      </c>
      <c r="O345" s="7">
        <v>2324082.4767859578</v>
      </c>
      <c r="P345" s="7">
        <v>0</v>
      </c>
      <c r="Q345" s="7">
        <v>0</v>
      </c>
      <c r="R345" s="7">
        <v>0</v>
      </c>
      <c r="S345" s="7">
        <v>812576.34</v>
      </c>
      <c r="T345" s="7">
        <v>0</v>
      </c>
      <c r="U345" s="7">
        <v>0</v>
      </c>
      <c r="V345" s="8">
        <f t="shared" si="5"/>
        <v>19703917.98984633</v>
      </c>
    </row>
    <row r="346" spans="1:22" x14ac:dyDescent="0.25">
      <c r="A346" s="5" t="s">
        <v>441</v>
      </c>
      <c r="B346" s="5" t="s">
        <v>441</v>
      </c>
      <c r="C346" s="5" t="s">
        <v>620</v>
      </c>
      <c r="D346" s="5" t="s">
        <v>621</v>
      </c>
      <c r="E346" s="15" t="s">
        <v>622</v>
      </c>
      <c r="F346" s="15" t="s">
        <v>770</v>
      </c>
      <c r="G346" s="6">
        <v>63009386.470291145</v>
      </c>
      <c r="H346" s="6">
        <v>0</v>
      </c>
      <c r="I346" s="6">
        <v>0</v>
      </c>
      <c r="J346" s="6">
        <v>2053148.0995475</v>
      </c>
      <c r="K346" s="6">
        <v>2787419.5113122002</v>
      </c>
      <c r="L346" s="6">
        <v>34208468.314308144</v>
      </c>
      <c r="M346" s="6">
        <v>0</v>
      </c>
      <c r="N346" s="7">
        <v>0</v>
      </c>
      <c r="O346" s="7">
        <v>-198330.76083741532</v>
      </c>
      <c r="P346" s="7">
        <v>0</v>
      </c>
      <c r="Q346" s="7">
        <v>0</v>
      </c>
      <c r="R346" s="7">
        <v>0</v>
      </c>
      <c r="S346" s="7">
        <v>2857749.3000000003</v>
      </c>
      <c r="T346" s="7">
        <v>0</v>
      </c>
      <c r="U346" s="7">
        <v>0</v>
      </c>
      <c r="V346" s="8">
        <f t="shared" si="5"/>
        <v>104717840.93462157</v>
      </c>
    </row>
    <row r="347" spans="1:22" ht="30" x14ac:dyDescent="0.25">
      <c r="A347" s="5" t="s">
        <v>441</v>
      </c>
      <c r="B347" s="5" t="s">
        <v>441</v>
      </c>
      <c r="C347" s="5" t="s">
        <v>73</v>
      </c>
      <c r="D347" s="5" t="s">
        <v>74</v>
      </c>
      <c r="E347" s="15" t="s">
        <v>623</v>
      </c>
      <c r="F347" s="15" t="s">
        <v>770</v>
      </c>
      <c r="G347" s="6">
        <v>96353781.823675945</v>
      </c>
      <c r="H347" s="6">
        <v>0</v>
      </c>
      <c r="I347" s="6">
        <v>0</v>
      </c>
      <c r="J347" s="6">
        <v>3891381.7647059001</v>
      </c>
      <c r="K347" s="6">
        <v>6291048.4253393998</v>
      </c>
      <c r="L347" s="6">
        <v>68225897.125961497</v>
      </c>
      <c r="M347" s="6">
        <v>0</v>
      </c>
      <c r="N347" s="7">
        <v>0</v>
      </c>
      <c r="O347" s="7">
        <v>-22174168.171806727</v>
      </c>
      <c r="P347" s="7">
        <v>0</v>
      </c>
      <c r="Q347" s="7">
        <v>0</v>
      </c>
      <c r="R347" s="7">
        <v>0</v>
      </c>
      <c r="S347" s="7">
        <v>4331872.2600000007</v>
      </c>
      <c r="T347" s="7">
        <v>0</v>
      </c>
      <c r="U347" s="7">
        <v>0</v>
      </c>
      <c r="V347" s="8">
        <f t="shared" si="5"/>
        <v>156919813.22787601</v>
      </c>
    </row>
    <row r="348" spans="1:22" x14ac:dyDescent="0.25">
      <c r="A348" s="5" t="s">
        <v>441</v>
      </c>
      <c r="B348" s="5" t="s">
        <v>441</v>
      </c>
      <c r="C348" s="5" t="s">
        <v>624</v>
      </c>
      <c r="D348" s="5" t="s">
        <v>625</v>
      </c>
      <c r="E348" s="15" t="s">
        <v>626</v>
      </c>
      <c r="F348" s="15" t="s">
        <v>770</v>
      </c>
      <c r="G348" s="6">
        <v>122327781.18843749</v>
      </c>
      <c r="H348" s="6">
        <v>0</v>
      </c>
      <c r="I348" s="6">
        <v>0</v>
      </c>
      <c r="J348" s="6">
        <v>5283792.6877827998</v>
      </c>
      <c r="K348" s="6">
        <v>6152060.9683258999</v>
      </c>
      <c r="L348" s="6">
        <v>84832634.07260403</v>
      </c>
      <c r="M348" s="6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6587401.1399999997</v>
      </c>
      <c r="T348" s="7">
        <v>0</v>
      </c>
      <c r="U348" s="7">
        <v>0</v>
      </c>
      <c r="V348" s="8">
        <f t="shared" si="5"/>
        <v>225183670.05715019</v>
      </c>
    </row>
    <row r="349" spans="1:22" x14ac:dyDescent="0.25">
      <c r="A349" s="5" t="s">
        <v>441</v>
      </c>
      <c r="B349" s="5" t="s">
        <v>441</v>
      </c>
      <c r="C349" s="5" t="s">
        <v>627</v>
      </c>
      <c r="D349" s="5" t="s">
        <v>628</v>
      </c>
      <c r="E349" s="15" t="s">
        <v>629</v>
      </c>
      <c r="F349" s="15" t="s">
        <v>772</v>
      </c>
      <c r="G349" s="6">
        <v>19943917.673745688</v>
      </c>
      <c r="H349" s="6">
        <v>17972104.690680798</v>
      </c>
      <c r="I349" s="6">
        <v>0</v>
      </c>
      <c r="J349" s="6">
        <v>591534.47058822995</v>
      </c>
      <c r="K349" s="6">
        <v>1168418.9049774001</v>
      </c>
      <c r="L349" s="6">
        <v>0</v>
      </c>
      <c r="M349" s="6">
        <v>12623427.644127104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1781532.72</v>
      </c>
      <c r="U349" s="7">
        <v>0</v>
      </c>
      <c r="V349" s="8">
        <f t="shared" si="5"/>
        <v>54080936.104119226</v>
      </c>
    </row>
    <row r="350" spans="1:22" x14ac:dyDescent="0.25">
      <c r="A350" s="5" t="s">
        <v>441</v>
      </c>
      <c r="B350" s="5" t="s">
        <v>441</v>
      </c>
      <c r="C350" s="5" t="s">
        <v>627</v>
      </c>
      <c r="D350" s="5" t="s">
        <v>628</v>
      </c>
      <c r="E350" s="15" t="s">
        <v>630</v>
      </c>
      <c r="F350" s="15" t="s">
        <v>772</v>
      </c>
      <c r="G350" s="6">
        <v>46845604.549121894</v>
      </c>
      <c r="H350" s="6">
        <v>42214078.649319373</v>
      </c>
      <c r="I350" s="6">
        <v>0</v>
      </c>
      <c r="J350" s="6">
        <v>1866833.4932126999</v>
      </c>
      <c r="K350" s="6">
        <v>2904596.0904978001</v>
      </c>
      <c r="L350" s="6">
        <v>0</v>
      </c>
      <c r="M350" s="6">
        <v>41787972.400487266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4557985.74</v>
      </c>
      <c r="U350" s="7">
        <v>0</v>
      </c>
      <c r="V350" s="8">
        <f t="shared" si="5"/>
        <v>140177070.92263904</v>
      </c>
    </row>
    <row r="351" spans="1:22" x14ac:dyDescent="0.25">
      <c r="A351" s="5" t="s">
        <v>441</v>
      </c>
      <c r="B351" s="5" t="s">
        <v>441</v>
      </c>
      <c r="C351" s="5" t="s">
        <v>627</v>
      </c>
      <c r="D351" s="5" t="s">
        <v>628</v>
      </c>
      <c r="E351" s="15" t="s">
        <v>631</v>
      </c>
      <c r="F351" s="15" t="s">
        <v>770</v>
      </c>
      <c r="G351" s="6">
        <v>88241390.791558728</v>
      </c>
      <c r="H351" s="6">
        <v>0</v>
      </c>
      <c r="I351" s="6">
        <v>0</v>
      </c>
      <c r="J351" s="6">
        <v>3105867.4389140001</v>
      </c>
      <c r="K351" s="6">
        <v>3363547.7375566</v>
      </c>
      <c r="L351" s="6">
        <v>55337856.109986715</v>
      </c>
      <c r="M351" s="6">
        <v>0</v>
      </c>
      <c r="N351" s="7">
        <v>0</v>
      </c>
      <c r="O351" s="7">
        <v>3876049.5955262184</v>
      </c>
      <c r="P351" s="7">
        <v>0</v>
      </c>
      <c r="Q351" s="7">
        <v>0</v>
      </c>
      <c r="R351" s="7">
        <v>0</v>
      </c>
      <c r="S351" s="7">
        <v>6195344.2199999997</v>
      </c>
      <c r="T351" s="7">
        <v>0</v>
      </c>
      <c r="U351" s="7">
        <v>0</v>
      </c>
      <c r="V351" s="8">
        <f t="shared" si="5"/>
        <v>160120055.89354226</v>
      </c>
    </row>
    <row r="352" spans="1:22" ht="30" x14ac:dyDescent="0.25">
      <c r="A352" s="5" t="s">
        <v>441</v>
      </c>
      <c r="B352" s="5" t="s">
        <v>441</v>
      </c>
      <c r="C352" s="5" t="s">
        <v>633</v>
      </c>
      <c r="D352" s="5" t="s">
        <v>634</v>
      </c>
      <c r="E352" s="15" t="s">
        <v>635</v>
      </c>
      <c r="F352" s="15" t="s">
        <v>774</v>
      </c>
      <c r="G352" s="6">
        <v>44470614.764319472</v>
      </c>
      <c r="H352" s="6">
        <v>0</v>
      </c>
      <c r="I352" s="6">
        <v>0</v>
      </c>
      <c r="J352" s="6">
        <v>0</v>
      </c>
      <c r="K352" s="6">
        <v>13016588.842634503</v>
      </c>
      <c r="L352" s="6">
        <v>3230503.8400617577</v>
      </c>
      <c r="M352" s="6">
        <v>0</v>
      </c>
      <c r="N352" s="7">
        <v>0</v>
      </c>
      <c r="O352" s="7">
        <v>-3402965.4508826211</v>
      </c>
      <c r="P352" s="7">
        <v>0</v>
      </c>
      <c r="Q352" s="7">
        <v>0</v>
      </c>
      <c r="R352" s="7">
        <v>0</v>
      </c>
      <c r="S352" s="7">
        <v>2270345.2199999997</v>
      </c>
      <c r="T352" s="7">
        <v>0</v>
      </c>
      <c r="U352" s="7">
        <v>0</v>
      </c>
      <c r="V352" s="8">
        <f t="shared" si="5"/>
        <v>59585087.21613311</v>
      </c>
    </row>
    <row r="353" spans="1:22" x14ac:dyDescent="0.25">
      <c r="A353" s="5" t="s">
        <v>441</v>
      </c>
      <c r="B353" s="5" t="s">
        <v>441</v>
      </c>
      <c r="C353" s="5" t="s">
        <v>636</v>
      </c>
      <c r="D353" s="5" t="s">
        <v>637</v>
      </c>
      <c r="E353" s="15" t="s">
        <v>638</v>
      </c>
      <c r="F353" s="15" t="s">
        <v>772</v>
      </c>
      <c r="G353" s="6">
        <v>31022710.605121516</v>
      </c>
      <c r="H353" s="6">
        <v>27955560.783220202</v>
      </c>
      <c r="I353" s="6">
        <v>0</v>
      </c>
      <c r="J353" s="6">
        <v>1712733.9185520001</v>
      </c>
      <c r="K353" s="6">
        <v>2325745.6289593</v>
      </c>
      <c r="L353" s="6">
        <v>0</v>
      </c>
      <c r="M353" s="6">
        <v>30306227.923830651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2389481.8199999998</v>
      </c>
      <c r="U353" s="7">
        <v>0</v>
      </c>
      <c r="V353" s="8">
        <f t="shared" si="5"/>
        <v>95712460.679683656</v>
      </c>
    </row>
    <row r="354" spans="1:22" x14ac:dyDescent="0.25">
      <c r="A354" s="5" t="s">
        <v>441</v>
      </c>
      <c r="B354" s="5" t="s">
        <v>441</v>
      </c>
      <c r="C354" s="5" t="s">
        <v>639</v>
      </c>
      <c r="D354" s="5" t="s">
        <v>640</v>
      </c>
      <c r="E354" s="15" t="s">
        <v>641</v>
      </c>
      <c r="F354" s="15" t="s">
        <v>770</v>
      </c>
      <c r="G354" s="6">
        <v>72493439.851342469</v>
      </c>
      <c r="H354" s="6">
        <v>0</v>
      </c>
      <c r="I354" s="6">
        <v>0</v>
      </c>
      <c r="J354" s="6">
        <v>3151300.8506787</v>
      </c>
      <c r="K354" s="6">
        <v>4122171.6561086001</v>
      </c>
      <c r="L354" s="6">
        <v>54450723.427512191</v>
      </c>
      <c r="M354" s="6">
        <v>0</v>
      </c>
      <c r="N354" s="7">
        <v>0</v>
      </c>
      <c r="O354" s="7">
        <v>-8814879.2683917657</v>
      </c>
      <c r="P354" s="7">
        <v>0</v>
      </c>
      <c r="Q354" s="7">
        <v>0</v>
      </c>
      <c r="R354" s="7">
        <v>0</v>
      </c>
      <c r="S354" s="7">
        <v>3500785.98</v>
      </c>
      <c r="T354" s="7">
        <v>0</v>
      </c>
      <c r="U354" s="7">
        <v>0</v>
      </c>
      <c r="V354" s="8">
        <f t="shared" si="5"/>
        <v>128903542.49725021</v>
      </c>
    </row>
    <row r="355" spans="1:22" x14ac:dyDescent="0.25">
      <c r="A355" s="5" t="s">
        <v>441</v>
      </c>
      <c r="B355" s="5" t="s">
        <v>441</v>
      </c>
      <c r="C355" s="5" t="s">
        <v>642</v>
      </c>
      <c r="D355" s="5" t="s">
        <v>643</v>
      </c>
      <c r="E355" s="15" t="s">
        <v>644</v>
      </c>
      <c r="F355" s="15" t="s">
        <v>772</v>
      </c>
      <c r="G355" s="6">
        <v>35304837.272402138</v>
      </c>
      <c r="H355" s="6">
        <v>31814322.638441484</v>
      </c>
      <c r="I355" s="6">
        <v>0</v>
      </c>
      <c r="J355" s="6">
        <v>5037332.3800905002</v>
      </c>
      <c r="K355" s="6">
        <v>4449132.4705881998</v>
      </c>
      <c r="L355" s="6">
        <v>0</v>
      </c>
      <c r="M355" s="6">
        <v>60422721.278195247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3527288.82</v>
      </c>
      <c r="U355" s="7">
        <v>0</v>
      </c>
      <c r="V355" s="8">
        <f t="shared" si="5"/>
        <v>140555634.85971755</v>
      </c>
    </row>
    <row r="356" spans="1:22" ht="30" x14ac:dyDescent="0.25">
      <c r="A356" s="5" t="s">
        <v>441</v>
      </c>
      <c r="B356" s="5" t="s">
        <v>441</v>
      </c>
      <c r="C356" s="5" t="s">
        <v>645</v>
      </c>
      <c r="D356" s="5" t="s">
        <v>646</v>
      </c>
      <c r="E356" s="15" t="s">
        <v>647</v>
      </c>
      <c r="F356" s="15" t="s">
        <v>771</v>
      </c>
      <c r="G356" s="6">
        <v>384496169.18942726</v>
      </c>
      <c r="H356" s="6">
        <v>0</v>
      </c>
      <c r="I356" s="6">
        <v>0</v>
      </c>
      <c r="J356" s="6">
        <v>11459738.099548001</v>
      </c>
      <c r="K356" s="6">
        <v>15703400.651583999</v>
      </c>
      <c r="L356" s="6">
        <v>167267221.03483129</v>
      </c>
      <c r="M356" s="6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27495993.239999998</v>
      </c>
      <c r="T356" s="7">
        <v>0</v>
      </c>
      <c r="U356" s="7">
        <v>0</v>
      </c>
      <c r="V356" s="8">
        <f t="shared" si="5"/>
        <v>606422522.21539056</v>
      </c>
    </row>
    <row r="357" spans="1:22" x14ac:dyDescent="0.25">
      <c r="A357" s="5" t="s">
        <v>441</v>
      </c>
      <c r="B357" s="5" t="s">
        <v>441</v>
      </c>
      <c r="C357" s="5" t="s">
        <v>648</v>
      </c>
      <c r="D357" s="5" t="s">
        <v>649</v>
      </c>
      <c r="E357" s="15" t="s">
        <v>650</v>
      </c>
      <c r="F357" s="15" t="s">
        <v>770</v>
      </c>
      <c r="G357" s="6">
        <v>56618547.637735739</v>
      </c>
      <c r="H357" s="6">
        <v>0</v>
      </c>
      <c r="I357" s="6">
        <v>0</v>
      </c>
      <c r="J357" s="6">
        <v>1356937.8642533999</v>
      </c>
      <c r="K357" s="6">
        <v>2032825.0859729</v>
      </c>
      <c r="L357" s="6">
        <v>24018331.377156883</v>
      </c>
      <c r="M357" s="6">
        <v>0</v>
      </c>
      <c r="N357" s="7">
        <v>0</v>
      </c>
      <c r="O357" s="7">
        <v>-1509271.7624271605</v>
      </c>
      <c r="P357" s="7">
        <v>0</v>
      </c>
      <c r="Q357" s="7">
        <v>0</v>
      </c>
      <c r="R357" s="7">
        <v>0</v>
      </c>
      <c r="S357" s="7">
        <v>2183204.7000000002</v>
      </c>
      <c r="T357" s="7">
        <v>0</v>
      </c>
      <c r="U357" s="7">
        <v>0</v>
      </c>
      <c r="V357" s="8">
        <f t="shared" si="5"/>
        <v>84700574.902691752</v>
      </c>
    </row>
    <row r="358" spans="1:22" x14ac:dyDescent="0.25">
      <c r="A358" s="5" t="s">
        <v>441</v>
      </c>
      <c r="B358" s="5" t="s">
        <v>441</v>
      </c>
      <c r="C358" s="5" t="s">
        <v>651</v>
      </c>
      <c r="D358" s="5" t="s">
        <v>652</v>
      </c>
      <c r="E358" s="15" t="s">
        <v>653</v>
      </c>
      <c r="F358" s="15" t="s">
        <v>772</v>
      </c>
      <c r="G358" s="6">
        <v>30469348.55924467</v>
      </c>
      <c r="H358" s="6">
        <v>27456908.473125696</v>
      </c>
      <c r="I358" s="6">
        <v>0</v>
      </c>
      <c r="J358" s="6">
        <v>1542148.6968326</v>
      </c>
      <c r="K358" s="6">
        <v>2539751.2760180999</v>
      </c>
      <c r="L358" s="6">
        <v>0</v>
      </c>
      <c r="M358" s="6">
        <v>32016774.745348789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2576259.1800000002</v>
      </c>
      <c r="U358" s="7">
        <v>0</v>
      </c>
      <c r="V358" s="8">
        <f t="shared" si="5"/>
        <v>96601190.930569857</v>
      </c>
    </row>
    <row r="359" spans="1:22" x14ac:dyDescent="0.25">
      <c r="A359" s="5" t="s">
        <v>441</v>
      </c>
      <c r="B359" s="5" t="s">
        <v>441</v>
      </c>
      <c r="C359" s="5" t="s">
        <v>654</v>
      </c>
      <c r="D359" s="5" t="s">
        <v>655</v>
      </c>
      <c r="E359" s="15" t="s">
        <v>656</v>
      </c>
      <c r="F359" s="15" t="s">
        <v>770</v>
      </c>
      <c r="G359" s="6">
        <v>66054362.363889955</v>
      </c>
      <c r="H359" s="6">
        <v>0</v>
      </c>
      <c r="I359" s="6">
        <v>0</v>
      </c>
      <c r="J359" s="6">
        <v>1651747.0135747001</v>
      </c>
      <c r="K359" s="6">
        <v>2965007.9909501998</v>
      </c>
      <c r="L359" s="6">
        <v>35991928.431765921</v>
      </c>
      <c r="M359" s="6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3112131.2399999998</v>
      </c>
      <c r="T359" s="7">
        <v>0</v>
      </c>
      <c r="U359" s="7">
        <v>0</v>
      </c>
      <c r="V359" s="8">
        <f t="shared" si="5"/>
        <v>109775177.04018076</v>
      </c>
    </row>
    <row r="360" spans="1:22" x14ac:dyDescent="0.25">
      <c r="A360" s="5" t="s">
        <v>441</v>
      </c>
      <c r="B360" s="5" t="s">
        <v>441</v>
      </c>
      <c r="C360" s="5" t="s">
        <v>657</v>
      </c>
      <c r="D360" s="5" t="s">
        <v>658</v>
      </c>
      <c r="E360" s="15" t="s">
        <v>659</v>
      </c>
      <c r="F360" s="15" t="s">
        <v>770</v>
      </c>
      <c r="G360" s="6">
        <v>39773756.642725535</v>
      </c>
      <c r="H360" s="6">
        <v>0</v>
      </c>
      <c r="I360" s="6">
        <v>0</v>
      </c>
      <c r="J360" s="6">
        <v>1214286.9049774001</v>
      </c>
      <c r="K360" s="6">
        <v>1356351.1674208001</v>
      </c>
      <c r="L360" s="6">
        <v>16279147.672301061</v>
      </c>
      <c r="M360" s="6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1870659.54</v>
      </c>
      <c r="T360" s="7">
        <v>0</v>
      </c>
      <c r="U360" s="7">
        <v>0</v>
      </c>
      <c r="V360" s="8">
        <f t="shared" si="5"/>
        <v>60494201.927424796</v>
      </c>
    </row>
    <row r="361" spans="1:22" x14ac:dyDescent="0.25">
      <c r="A361" s="5" t="s">
        <v>441</v>
      </c>
      <c r="B361" s="5" t="s">
        <v>441</v>
      </c>
      <c r="C361" s="5" t="s">
        <v>660</v>
      </c>
      <c r="D361" s="5" t="s">
        <v>661</v>
      </c>
      <c r="E361" s="15" t="s">
        <v>662</v>
      </c>
      <c r="F361" s="15" t="s">
        <v>774</v>
      </c>
      <c r="G361" s="6">
        <v>5153164.1401417144</v>
      </c>
      <c r="H361" s="6">
        <v>0</v>
      </c>
      <c r="I361" s="6">
        <v>0</v>
      </c>
      <c r="J361" s="6">
        <v>0</v>
      </c>
      <c r="K361" s="6">
        <v>663181.44997486169</v>
      </c>
      <c r="L361" s="6">
        <v>144856.73957948037</v>
      </c>
      <c r="M361" s="6">
        <v>0</v>
      </c>
      <c r="N361" s="7">
        <v>0</v>
      </c>
      <c r="O361" s="7">
        <v>-162045.53707883565</v>
      </c>
      <c r="P361" s="7">
        <v>0</v>
      </c>
      <c r="Q361" s="7">
        <v>0</v>
      </c>
      <c r="R361" s="7">
        <v>0</v>
      </c>
      <c r="S361" s="7">
        <v>145681.20000000001</v>
      </c>
      <c r="T361" s="7">
        <v>0</v>
      </c>
      <c r="U361" s="7">
        <v>0</v>
      </c>
      <c r="V361" s="8">
        <f t="shared" si="5"/>
        <v>5944837.9926172206</v>
      </c>
    </row>
    <row r="362" spans="1:22" ht="30" x14ac:dyDescent="0.25">
      <c r="A362" s="5" t="s">
        <v>441</v>
      </c>
      <c r="B362" s="5" t="s">
        <v>441</v>
      </c>
      <c r="C362" s="5" t="s">
        <v>668</v>
      </c>
      <c r="D362" s="5" t="s">
        <v>669</v>
      </c>
      <c r="E362" s="15" t="s">
        <v>670</v>
      </c>
      <c r="F362" s="15" t="s">
        <v>770</v>
      </c>
      <c r="G362" s="6">
        <v>104806320.25395246</v>
      </c>
      <c r="H362" s="6">
        <v>0</v>
      </c>
      <c r="I362" s="6">
        <v>0</v>
      </c>
      <c r="J362" s="6">
        <v>3277186.7420814</v>
      </c>
      <c r="K362" s="6">
        <v>3739701.8552036001</v>
      </c>
      <c r="L362" s="6">
        <v>47222619.577146634</v>
      </c>
      <c r="M362" s="6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6113422.2600000007</v>
      </c>
      <c r="T362" s="7">
        <v>0</v>
      </c>
      <c r="U362" s="7">
        <v>0</v>
      </c>
      <c r="V362" s="8">
        <f t="shared" si="5"/>
        <v>165159250.68838409</v>
      </c>
    </row>
    <row r="363" spans="1:22" x14ac:dyDescent="0.25">
      <c r="A363" s="5" t="s">
        <v>441</v>
      </c>
      <c r="B363" s="5" t="s">
        <v>441</v>
      </c>
      <c r="C363" s="5" t="s">
        <v>671</v>
      </c>
      <c r="D363" s="5" t="s">
        <v>672</v>
      </c>
      <c r="E363" s="15" t="s">
        <v>673</v>
      </c>
      <c r="F363" s="15" t="s">
        <v>774</v>
      </c>
      <c r="G363" s="6">
        <v>23195515.504868433</v>
      </c>
      <c r="H363" s="6">
        <v>0</v>
      </c>
      <c r="I363" s="6">
        <v>0</v>
      </c>
      <c r="J363" s="6">
        <v>0</v>
      </c>
      <c r="K363" s="6">
        <v>6297394.5349421827</v>
      </c>
      <c r="L363" s="6">
        <v>2006560.0898763938</v>
      </c>
      <c r="M363" s="6">
        <v>0</v>
      </c>
      <c r="N363" s="7">
        <v>0</v>
      </c>
      <c r="O363" s="7">
        <v>-2088559.118180275</v>
      </c>
      <c r="P363" s="7">
        <v>0</v>
      </c>
      <c r="Q363" s="7">
        <v>0</v>
      </c>
      <c r="R363" s="7">
        <v>0</v>
      </c>
      <c r="S363" s="7">
        <v>869310</v>
      </c>
      <c r="T363" s="7">
        <v>0</v>
      </c>
      <c r="U363" s="7">
        <v>0</v>
      </c>
      <c r="V363" s="8">
        <f t="shared" si="5"/>
        <v>30280221.011506736</v>
      </c>
    </row>
    <row r="364" spans="1:22" x14ac:dyDescent="0.25">
      <c r="A364" s="5" t="s">
        <v>441</v>
      </c>
      <c r="B364" s="5" t="s">
        <v>441</v>
      </c>
      <c r="C364" s="5" t="s">
        <v>674</v>
      </c>
      <c r="D364" s="5" t="s">
        <v>675</v>
      </c>
      <c r="E364" s="15" t="s">
        <v>676</v>
      </c>
      <c r="F364" s="15" t="s">
        <v>774</v>
      </c>
      <c r="G364" s="6">
        <v>1814650.9744445274</v>
      </c>
      <c r="H364" s="6">
        <v>0</v>
      </c>
      <c r="I364" s="6">
        <v>0</v>
      </c>
      <c r="J364" s="6">
        <v>0</v>
      </c>
      <c r="K364" s="6">
        <v>12871.493212669684</v>
      </c>
      <c r="L364" s="6">
        <v>2134.5867020943551</v>
      </c>
      <c r="M364" s="6">
        <v>0</v>
      </c>
      <c r="N364" s="7">
        <v>0</v>
      </c>
      <c r="O364" s="7">
        <v>259257.32431821735</v>
      </c>
      <c r="P364" s="7">
        <v>0</v>
      </c>
      <c r="Q364" s="7">
        <v>0</v>
      </c>
      <c r="R364" s="7">
        <v>0</v>
      </c>
      <c r="S364" s="7">
        <v>72187.199999999997</v>
      </c>
      <c r="T364" s="7">
        <v>0</v>
      </c>
      <c r="U364" s="7">
        <v>0</v>
      </c>
      <c r="V364" s="8">
        <f t="shared" si="5"/>
        <v>2161101.578677509</v>
      </c>
    </row>
    <row r="365" spans="1:22" x14ac:dyDescent="0.25">
      <c r="A365" s="5" t="s">
        <v>441</v>
      </c>
      <c r="B365" s="5" t="s">
        <v>441</v>
      </c>
      <c r="C365" s="5" t="s">
        <v>677</v>
      </c>
      <c r="D365" s="5" t="s">
        <v>678</v>
      </c>
      <c r="E365" s="15" t="s">
        <v>679</v>
      </c>
      <c r="F365" s="15" t="s">
        <v>770</v>
      </c>
      <c r="G365" s="6">
        <v>227097442.19384307</v>
      </c>
      <c r="H365" s="6">
        <v>0</v>
      </c>
      <c r="I365" s="6">
        <v>0</v>
      </c>
      <c r="J365" s="6">
        <v>5668878.2262442997</v>
      </c>
      <c r="K365" s="6">
        <v>9827043.0226243995</v>
      </c>
      <c r="L365" s="6">
        <v>106836766.98921281</v>
      </c>
      <c r="M365" s="6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11400549.66</v>
      </c>
      <c r="T365" s="7">
        <v>0</v>
      </c>
      <c r="U365" s="7">
        <v>0</v>
      </c>
      <c r="V365" s="8">
        <f t="shared" si="5"/>
        <v>360830680.09192461</v>
      </c>
    </row>
    <row r="366" spans="1:22" ht="30" x14ac:dyDescent="0.25">
      <c r="A366" s="5" t="s">
        <v>441</v>
      </c>
      <c r="B366" s="5" t="s">
        <v>441</v>
      </c>
      <c r="C366" s="5" t="s">
        <v>680</v>
      </c>
      <c r="D366" s="5" t="s">
        <v>681</v>
      </c>
      <c r="E366" s="15" t="s">
        <v>682</v>
      </c>
      <c r="F366" s="15" t="s">
        <v>770</v>
      </c>
      <c r="G366" s="6">
        <v>44554742.981412828</v>
      </c>
      <c r="H366" s="6">
        <v>0</v>
      </c>
      <c r="I366" s="6">
        <v>0</v>
      </c>
      <c r="J366" s="6">
        <v>2031426.8597285</v>
      </c>
      <c r="K366" s="6">
        <v>2846802.1900452999</v>
      </c>
      <c r="L366" s="6">
        <v>28297038.953677103</v>
      </c>
      <c r="M366" s="6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2457762.12</v>
      </c>
      <c r="T366" s="7">
        <v>0</v>
      </c>
      <c r="U366" s="7">
        <v>0</v>
      </c>
      <c r="V366" s="8">
        <f t="shared" si="5"/>
        <v>80187773.104863733</v>
      </c>
    </row>
    <row r="367" spans="1:22" x14ac:dyDescent="0.25">
      <c r="A367" s="5" t="s">
        <v>441</v>
      </c>
      <c r="B367" s="5" t="s">
        <v>441</v>
      </c>
      <c r="C367" s="5" t="s">
        <v>683</v>
      </c>
      <c r="D367" s="5" t="s">
        <v>684</v>
      </c>
      <c r="E367" s="15" t="s">
        <v>685</v>
      </c>
      <c r="F367" s="15" t="s">
        <v>770</v>
      </c>
      <c r="G367" s="6">
        <v>69889117.056176201</v>
      </c>
      <c r="H367" s="6">
        <v>0</v>
      </c>
      <c r="I367" s="6">
        <v>0</v>
      </c>
      <c r="J367" s="6">
        <v>1918246.479638</v>
      </c>
      <c r="K367" s="6">
        <v>2718371.7647059001</v>
      </c>
      <c r="L367" s="6">
        <v>32047394.65596028</v>
      </c>
      <c r="M367" s="6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3940220.1600000006</v>
      </c>
      <c r="T367" s="7">
        <v>0</v>
      </c>
      <c r="U367" s="7">
        <v>0</v>
      </c>
      <c r="V367" s="8">
        <f t="shared" si="5"/>
        <v>110513350.11648037</v>
      </c>
    </row>
    <row r="368" spans="1:22" x14ac:dyDescent="0.25">
      <c r="A368" s="5" t="s">
        <v>441</v>
      </c>
      <c r="B368" s="5" t="s">
        <v>441</v>
      </c>
      <c r="C368" s="5" t="s">
        <v>683</v>
      </c>
      <c r="D368" s="5" t="s">
        <v>684</v>
      </c>
      <c r="E368" s="15" t="s">
        <v>686</v>
      </c>
      <c r="F368" s="15" t="s">
        <v>770</v>
      </c>
      <c r="G368" s="6">
        <v>95480108.380207464</v>
      </c>
      <c r="H368" s="6">
        <v>0</v>
      </c>
      <c r="I368" s="6">
        <v>0</v>
      </c>
      <c r="J368" s="6">
        <v>4775752.4524886999</v>
      </c>
      <c r="K368" s="6">
        <v>6484332.4343891004</v>
      </c>
      <c r="L368" s="6">
        <v>61561939.394185156</v>
      </c>
      <c r="M368" s="6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5913691.3799999999</v>
      </c>
      <c r="T368" s="7">
        <v>0</v>
      </c>
      <c r="U368" s="7">
        <v>0</v>
      </c>
      <c r="V368" s="8">
        <f t="shared" si="5"/>
        <v>174215824.04127043</v>
      </c>
    </row>
    <row r="369" spans="1:22" x14ac:dyDescent="0.25">
      <c r="A369" s="5" t="s">
        <v>441</v>
      </c>
      <c r="B369" s="5" t="s">
        <v>441</v>
      </c>
      <c r="C369" s="5" t="s">
        <v>687</v>
      </c>
      <c r="D369" s="5" t="s">
        <v>688</v>
      </c>
      <c r="E369" s="15" t="s">
        <v>689</v>
      </c>
      <c r="F369" s="15" t="s">
        <v>770</v>
      </c>
      <c r="G369" s="6">
        <v>39295533.705186456</v>
      </c>
      <c r="H369" s="6">
        <v>0</v>
      </c>
      <c r="I369" s="6">
        <v>0</v>
      </c>
      <c r="J369" s="6">
        <v>1046782.1538462</v>
      </c>
      <c r="K369" s="6">
        <v>1688907.5475113001</v>
      </c>
      <c r="L369" s="6">
        <v>15465405.626125552</v>
      </c>
      <c r="M369" s="6">
        <v>0</v>
      </c>
      <c r="N369" s="7">
        <v>0</v>
      </c>
      <c r="O369" s="7">
        <v>3707738.1784368157</v>
      </c>
      <c r="P369" s="7">
        <v>0</v>
      </c>
      <c r="Q369" s="7">
        <v>0</v>
      </c>
      <c r="R369" s="7">
        <v>0</v>
      </c>
      <c r="S369" s="7">
        <v>1977872.7600000005</v>
      </c>
      <c r="T369" s="7">
        <v>0</v>
      </c>
      <c r="U369" s="7">
        <v>0</v>
      </c>
      <c r="V369" s="8">
        <f t="shared" si="5"/>
        <v>63182239.971106321</v>
      </c>
    </row>
    <row r="370" spans="1:22" x14ac:dyDescent="0.25">
      <c r="A370" s="5" t="s">
        <v>441</v>
      </c>
      <c r="B370" s="5" t="s">
        <v>441</v>
      </c>
      <c r="C370" s="5" t="s">
        <v>690</v>
      </c>
      <c r="D370" s="5" t="s">
        <v>691</v>
      </c>
      <c r="E370" s="15" t="s">
        <v>692</v>
      </c>
      <c r="F370" s="15" t="s">
        <v>770</v>
      </c>
      <c r="G370" s="6">
        <v>21285716.301122058</v>
      </c>
      <c r="H370" s="6">
        <v>0</v>
      </c>
      <c r="I370" s="6">
        <v>0</v>
      </c>
      <c r="J370" s="6">
        <v>647975.84615384997</v>
      </c>
      <c r="K370" s="6">
        <v>826923.55656109005</v>
      </c>
      <c r="L370" s="6">
        <v>8589093.7112903763</v>
      </c>
      <c r="M370" s="6">
        <v>0</v>
      </c>
      <c r="N370" s="7">
        <v>0</v>
      </c>
      <c r="O370" s="7">
        <v>4630545.1700871438</v>
      </c>
      <c r="P370" s="7">
        <v>0</v>
      </c>
      <c r="Q370" s="7">
        <v>0</v>
      </c>
      <c r="R370" s="7">
        <v>0</v>
      </c>
      <c r="S370" s="7">
        <v>1177449.3</v>
      </c>
      <c r="T370" s="7">
        <v>0</v>
      </c>
      <c r="U370" s="7">
        <v>0</v>
      </c>
      <c r="V370" s="8">
        <f t="shared" si="5"/>
        <v>37157703.885214515</v>
      </c>
    </row>
    <row r="371" spans="1:22" x14ac:dyDescent="0.25">
      <c r="A371" s="5" t="s">
        <v>441</v>
      </c>
      <c r="B371" s="5" t="s">
        <v>441</v>
      </c>
      <c r="C371" s="5" t="s">
        <v>690</v>
      </c>
      <c r="D371" s="5" t="s">
        <v>691</v>
      </c>
      <c r="E371" s="15" t="s">
        <v>693</v>
      </c>
      <c r="F371" s="15" t="s">
        <v>770</v>
      </c>
      <c r="G371" s="6">
        <v>116507149.05583812</v>
      </c>
      <c r="H371" s="6">
        <v>0</v>
      </c>
      <c r="I371" s="6">
        <v>0</v>
      </c>
      <c r="J371" s="6">
        <v>2618134.0271493001</v>
      </c>
      <c r="K371" s="6">
        <v>3938136.5067874002</v>
      </c>
      <c r="L371" s="6">
        <v>54210424.930067956</v>
      </c>
      <c r="M371" s="6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5118703.38</v>
      </c>
      <c r="T371" s="7">
        <v>0</v>
      </c>
      <c r="U371" s="7">
        <v>0</v>
      </c>
      <c r="V371" s="8">
        <f t="shared" si="5"/>
        <v>182392547.8998428</v>
      </c>
    </row>
    <row r="372" spans="1:22" x14ac:dyDescent="0.25">
      <c r="A372" s="5" t="s">
        <v>441</v>
      </c>
      <c r="B372" s="5" t="s">
        <v>441</v>
      </c>
      <c r="C372" s="5" t="s">
        <v>694</v>
      </c>
      <c r="D372" s="5" t="s">
        <v>695</v>
      </c>
      <c r="E372" s="15" t="s">
        <v>696</v>
      </c>
      <c r="F372" s="15" t="s">
        <v>770</v>
      </c>
      <c r="G372" s="6">
        <v>45729413.779135302</v>
      </c>
      <c r="H372" s="6">
        <v>0</v>
      </c>
      <c r="I372" s="6">
        <v>0</v>
      </c>
      <c r="J372" s="6">
        <v>1238357.9819004999</v>
      </c>
      <c r="K372" s="6">
        <v>1557381.7918552</v>
      </c>
      <c r="L372" s="6">
        <v>15748089.128838792</v>
      </c>
      <c r="M372" s="6">
        <v>0</v>
      </c>
      <c r="N372" s="7">
        <v>0</v>
      </c>
      <c r="O372" s="7">
        <v>5193134.5081123114</v>
      </c>
      <c r="P372" s="7">
        <v>0</v>
      </c>
      <c r="Q372" s="7">
        <v>0</v>
      </c>
      <c r="R372" s="7">
        <v>0</v>
      </c>
      <c r="S372" s="7">
        <v>2221034.2199999997</v>
      </c>
      <c r="T372" s="7">
        <v>0</v>
      </c>
      <c r="U372" s="7">
        <v>0</v>
      </c>
      <c r="V372" s="8">
        <f t="shared" si="5"/>
        <v>71687411.409842104</v>
      </c>
    </row>
    <row r="373" spans="1:22" x14ac:dyDescent="0.25">
      <c r="A373" s="5" t="s">
        <v>441</v>
      </c>
      <c r="B373" s="5" t="s">
        <v>441</v>
      </c>
      <c r="C373" s="5" t="s">
        <v>736</v>
      </c>
      <c r="D373" s="5" t="s">
        <v>737</v>
      </c>
      <c r="E373" s="20">
        <v>133</v>
      </c>
      <c r="F373" s="15" t="s">
        <v>770</v>
      </c>
      <c r="G373" s="6">
        <v>62399434.778716251</v>
      </c>
      <c r="H373" s="6">
        <v>0</v>
      </c>
      <c r="I373" s="6">
        <v>0</v>
      </c>
      <c r="J373" s="6">
        <v>1804762.9864252999</v>
      </c>
      <c r="K373" s="6">
        <v>2470823.3846153999</v>
      </c>
      <c r="L373" s="6">
        <v>33042528.244281657</v>
      </c>
      <c r="M373" s="6">
        <v>0</v>
      </c>
      <c r="N373" s="7">
        <v>0</v>
      </c>
      <c r="O373" s="7">
        <v>-1374979.0075417317</v>
      </c>
      <c r="P373" s="7">
        <v>0</v>
      </c>
      <c r="Q373" s="7">
        <v>0</v>
      </c>
      <c r="R373" s="7">
        <v>0</v>
      </c>
      <c r="S373" s="7">
        <v>2718411.3000000003</v>
      </c>
      <c r="T373" s="7">
        <v>0</v>
      </c>
      <c r="U373" s="7">
        <v>0</v>
      </c>
      <c r="V373" s="8">
        <f t="shared" si="5"/>
        <v>101060981.68649688</v>
      </c>
    </row>
    <row r="374" spans="1:22" x14ac:dyDescent="0.25">
      <c r="A374" s="5" t="s">
        <v>441</v>
      </c>
      <c r="B374" s="5" t="s">
        <v>441</v>
      </c>
      <c r="C374" s="5" t="s">
        <v>736</v>
      </c>
      <c r="D374" s="5" t="s">
        <v>737</v>
      </c>
      <c r="E374" s="20">
        <v>140</v>
      </c>
      <c r="F374" s="15" t="s">
        <v>770</v>
      </c>
      <c r="G374" s="6">
        <v>57618842.800845377</v>
      </c>
      <c r="H374" s="6">
        <v>0</v>
      </c>
      <c r="I374" s="6">
        <v>0</v>
      </c>
      <c r="J374" s="6">
        <v>1477221.800905</v>
      </c>
      <c r="K374" s="6">
        <v>2096314.8959276001</v>
      </c>
      <c r="L374" s="6">
        <v>27297991.676662717</v>
      </c>
      <c r="M374" s="6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2465322.8400000003</v>
      </c>
      <c r="T374" s="7">
        <v>0</v>
      </c>
      <c r="U374" s="7">
        <v>0</v>
      </c>
      <c r="V374" s="8">
        <f t="shared" si="5"/>
        <v>90955694.014340699</v>
      </c>
    </row>
    <row r="375" spans="1:22" x14ac:dyDescent="0.25">
      <c r="A375" s="5" t="s">
        <v>441</v>
      </c>
      <c r="B375" s="5" t="s">
        <v>441</v>
      </c>
      <c r="C375" s="5" t="s">
        <v>736</v>
      </c>
      <c r="D375" s="5" t="s">
        <v>737</v>
      </c>
      <c r="E375" s="15" t="s">
        <v>517</v>
      </c>
      <c r="F375" s="15" t="s">
        <v>770</v>
      </c>
      <c r="G375" s="6">
        <v>40354934.106067613</v>
      </c>
      <c r="H375" s="6">
        <v>0</v>
      </c>
      <c r="I375" s="6">
        <v>0</v>
      </c>
      <c r="J375" s="6">
        <v>1036973.4751131</v>
      </c>
      <c r="K375" s="6">
        <v>1554648.1176471</v>
      </c>
      <c r="L375" s="6">
        <v>14733440.296383126</v>
      </c>
      <c r="M375" s="6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1877517.36</v>
      </c>
      <c r="T375" s="7">
        <v>0</v>
      </c>
      <c r="U375" s="7">
        <v>0</v>
      </c>
      <c r="V375" s="8">
        <f t="shared" si="5"/>
        <v>59557513.355210938</v>
      </c>
    </row>
    <row r="376" spans="1:22" x14ac:dyDescent="0.25">
      <c r="A376" s="5" t="s">
        <v>441</v>
      </c>
      <c r="B376" s="5" t="s">
        <v>441</v>
      </c>
      <c r="C376" s="5" t="s">
        <v>736</v>
      </c>
      <c r="D376" s="5" t="s">
        <v>737</v>
      </c>
      <c r="E376" s="15" t="s">
        <v>738</v>
      </c>
      <c r="F376" s="15" t="s">
        <v>774</v>
      </c>
      <c r="G376" s="6">
        <v>13849206.362699583</v>
      </c>
      <c r="H376" s="6">
        <v>0</v>
      </c>
      <c r="I376" s="6">
        <v>0</v>
      </c>
      <c r="J376" s="6">
        <v>0</v>
      </c>
      <c r="K376" s="6">
        <v>1025628.4524886878</v>
      </c>
      <c r="L376" s="6">
        <v>337166.65044110641</v>
      </c>
      <c r="M376" s="6">
        <v>0</v>
      </c>
      <c r="N376" s="7">
        <v>0</v>
      </c>
      <c r="O376" s="7">
        <v>-169352.65032711159</v>
      </c>
      <c r="P376" s="7">
        <v>0</v>
      </c>
      <c r="Q376" s="7">
        <v>0</v>
      </c>
      <c r="R376" s="7">
        <v>0</v>
      </c>
      <c r="S376" s="7">
        <v>1054094.76</v>
      </c>
      <c r="T376" s="7">
        <v>0</v>
      </c>
      <c r="U376" s="7">
        <v>0</v>
      </c>
      <c r="V376" s="8">
        <f t="shared" si="5"/>
        <v>16096743.575302264</v>
      </c>
    </row>
    <row r="377" spans="1:22" x14ac:dyDescent="0.25">
      <c r="A377" s="5" t="s">
        <v>441</v>
      </c>
      <c r="B377" s="5" t="s">
        <v>441</v>
      </c>
      <c r="C377" s="5" t="s">
        <v>697</v>
      </c>
      <c r="D377" s="5" t="s">
        <v>698</v>
      </c>
      <c r="E377" s="15" t="s">
        <v>699</v>
      </c>
      <c r="F377" s="15" t="s">
        <v>770</v>
      </c>
      <c r="G377" s="6">
        <v>40491873.113577202</v>
      </c>
      <c r="H377" s="6">
        <v>0</v>
      </c>
      <c r="I377" s="6">
        <v>0</v>
      </c>
      <c r="J377" s="6">
        <v>902494.19004525</v>
      </c>
      <c r="K377" s="6">
        <v>1754220.9683258</v>
      </c>
      <c r="L377" s="6">
        <v>15928456.96737924</v>
      </c>
      <c r="M377" s="6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1746094.86</v>
      </c>
      <c r="T377" s="7">
        <v>0</v>
      </c>
      <c r="U377" s="7">
        <v>0</v>
      </c>
      <c r="V377" s="8">
        <f t="shared" si="5"/>
        <v>60823140.099327497</v>
      </c>
    </row>
    <row r="378" spans="1:22" x14ac:dyDescent="0.25">
      <c r="A378" s="5" t="s">
        <v>441</v>
      </c>
      <c r="B378" s="5" t="s">
        <v>441</v>
      </c>
      <c r="C378" s="5" t="s">
        <v>700</v>
      </c>
      <c r="D378" s="5" t="s">
        <v>701</v>
      </c>
      <c r="E378" s="15" t="s">
        <v>702</v>
      </c>
      <c r="F378" s="15" t="s">
        <v>770</v>
      </c>
      <c r="G378" s="6">
        <v>53486485.248074368</v>
      </c>
      <c r="H378" s="6">
        <v>0</v>
      </c>
      <c r="I378" s="6">
        <v>0</v>
      </c>
      <c r="J378" s="6">
        <v>1273538.8144795999</v>
      </c>
      <c r="K378" s="6">
        <v>1483566.3167421001</v>
      </c>
      <c r="L378" s="6">
        <v>18995514.106962975</v>
      </c>
      <c r="M378" s="6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2261395.9800000004</v>
      </c>
      <c r="T378" s="7">
        <v>0</v>
      </c>
      <c r="U378" s="7">
        <v>0</v>
      </c>
      <c r="V378" s="8">
        <f t="shared" si="5"/>
        <v>77500500.466259047</v>
      </c>
    </row>
    <row r="379" spans="1:22" x14ac:dyDescent="0.25">
      <c r="A379" s="5" t="s">
        <v>441</v>
      </c>
      <c r="B379" s="5" t="s">
        <v>441</v>
      </c>
      <c r="C379" s="5" t="s">
        <v>744</v>
      </c>
      <c r="D379" s="5" t="s">
        <v>745</v>
      </c>
      <c r="E379" s="15" t="s">
        <v>746</v>
      </c>
      <c r="F379" s="15" t="s">
        <v>770</v>
      </c>
      <c r="G379" s="6">
        <v>65793499.377949789</v>
      </c>
      <c r="H379" s="6">
        <v>0</v>
      </c>
      <c r="I379" s="6">
        <v>0</v>
      </c>
      <c r="J379" s="6">
        <v>1953344.9321266999</v>
      </c>
      <c r="K379" s="6">
        <v>3103764.0814479999</v>
      </c>
      <c r="L379" s="6">
        <v>40027556.20924212</v>
      </c>
      <c r="M379" s="6">
        <v>0</v>
      </c>
      <c r="N379" s="7">
        <v>0</v>
      </c>
      <c r="O379" s="7">
        <v>-6351069.7661545714</v>
      </c>
      <c r="P379" s="7">
        <v>0</v>
      </c>
      <c r="Q379" s="7">
        <v>0</v>
      </c>
      <c r="R379" s="7">
        <v>0</v>
      </c>
      <c r="S379" s="7">
        <v>3485457.36</v>
      </c>
      <c r="T379" s="7">
        <v>0</v>
      </c>
      <c r="U379" s="7">
        <v>0</v>
      </c>
      <c r="V379" s="8">
        <f t="shared" si="5"/>
        <v>108012552.19461204</v>
      </c>
    </row>
    <row r="380" spans="1:22" x14ac:dyDescent="0.25">
      <c r="A380" s="5" t="s">
        <v>441</v>
      </c>
      <c r="B380" s="5" t="s">
        <v>441</v>
      </c>
      <c r="C380" s="5" t="s">
        <v>703</v>
      </c>
      <c r="D380" s="5" t="s">
        <v>704</v>
      </c>
      <c r="E380" s="15" t="s">
        <v>705</v>
      </c>
      <c r="F380" s="15" t="s">
        <v>770</v>
      </c>
      <c r="G380" s="6">
        <v>73258615.816868752</v>
      </c>
      <c r="H380" s="6">
        <v>0</v>
      </c>
      <c r="I380" s="6">
        <v>0</v>
      </c>
      <c r="J380" s="6">
        <v>2212175.4298642999</v>
      </c>
      <c r="K380" s="6">
        <v>2845775.7556560999</v>
      </c>
      <c r="L380" s="6">
        <v>37764617.572026879</v>
      </c>
      <c r="M380" s="6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3386971.62</v>
      </c>
      <c r="T380" s="7">
        <v>0</v>
      </c>
      <c r="U380" s="7">
        <v>0</v>
      </c>
      <c r="V380" s="8">
        <f t="shared" si="5"/>
        <v>119468156.19441603</v>
      </c>
    </row>
    <row r="381" spans="1:22" x14ac:dyDescent="0.25">
      <c r="A381" s="5" t="s">
        <v>441</v>
      </c>
      <c r="B381" s="5" t="s">
        <v>441</v>
      </c>
      <c r="C381" s="5" t="s">
        <v>388</v>
      </c>
      <c r="D381" s="5" t="s">
        <v>389</v>
      </c>
      <c r="E381" s="15" t="s">
        <v>706</v>
      </c>
      <c r="F381" s="15" t="s">
        <v>770</v>
      </c>
      <c r="G381" s="6">
        <v>79218843.918459892</v>
      </c>
      <c r="H381" s="6">
        <v>0</v>
      </c>
      <c r="I381" s="6">
        <v>0</v>
      </c>
      <c r="J381" s="6">
        <v>2561097.3212669999</v>
      </c>
      <c r="K381" s="6">
        <v>3587421.6380090001</v>
      </c>
      <c r="L381" s="6">
        <v>44406948.164241463</v>
      </c>
      <c r="M381" s="6">
        <v>0</v>
      </c>
      <c r="N381" s="7">
        <v>0</v>
      </c>
      <c r="O381" s="7">
        <v>-13100549.38428407</v>
      </c>
      <c r="P381" s="7">
        <v>0</v>
      </c>
      <c r="Q381" s="7">
        <v>0</v>
      </c>
      <c r="R381" s="7">
        <v>0</v>
      </c>
      <c r="S381" s="7">
        <v>3333600</v>
      </c>
      <c r="T381" s="7">
        <v>0</v>
      </c>
      <c r="U381" s="7">
        <v>0</v>
      </c>
      <c r="V381" s="8">
        <f t="shared" si="5"/>
        <v>120007361.65769328</v>
      </c>
    </row>
    <row r="382" spans="1:22" x14ac:dyDescent="0.25">
      <c r="A382" s="5" t="s">
        <v>441</v>
      </c>
      <c r="B382" s="5" t="s">
        <v>441</v>
      </c>
      <c r="C382" s="5" t="s">
        <v>388</v>
      </c>
      <c r="D382" s="5" t="s">
        <v>389</v>
      </c>
      <c r="E382" s="15" t="s">
        <v>707</v>
      </c>
      <c r="F382" s="15" t="s">
        <v>774</v>
      </c>
      <c r="G382" s="6">
        <v>57800115.627203986</v>
      </c>
      <c r="H382" s="6">
        <v>0</v>
      </c>
      <c r="I382" s="6">
        <v>0</v>
      </c>
      <c r="J382" s="6">
        <v>0</v>
      </c>
      <c r="K382" s="6">
        <v>19896170.373051781</v>
      </c>
      <c r="L382" s="6">
        <v>4238405.447953728</v>
      </c>
      <c r="M382" s="6">
        <v>0</v>
      </c>
      <c r="N382" s="7">
        <v>0</v>
      </c>
      <c r="O382" s="7">
        <v>1106906.5127930483</v>
      </c>
      <c r="P382" s="7">
        <v>0</v>
      </c>
      <c r="Q382" s="7">
        <v>0</v>
      </c>
      <c r="R382" s="7">
        <v>0</v>
      </c>
      <c r="S382" s="7">
        <v>4918931.6399999997</v>
      </c>
      <c r="T382" s="7">
        <v>0</v>
      </c>
      <c r="U382" s="7">
        <v>0</v>
      </c>
      <c r="V382" s="8">
        <f t="shared" si="5"/>
        <v>87960529.601002544</v>
      </c>
    </row>
    <row r="383" spans="1:22" x14ac:dyDescent="0.25">
      <c r="A383" s="5" t="s">
        <v>441</v>
      </c>
      <c r="B383" s="5" t="s">
        <v>441</v>
      </c>
      <c r="C383" s="5" t="s">
        <v>388</v>
      </c>
      <c r="D383" s="5" t="s">
        <v>389</v>
      </c>
      <c r="E383" s="15" t="s">
        <v>708</v>
      </c>
      <c r="F383" s="15" t="s">
        <v>774</v>
      </c>
      <c r="G383" s="6">
        <v>3378057.8198357061</v>
      </c>
      <c r="H383" s="6">
        <v>0</v>
      </c>
      <c r="I383" s="6">
        <v>0</v>
      </c>
      <c r="J383" s="6">
        <v>0</v>
      </c>
      <c r="K383" s="6">
        <v>620119.93966817495</v>
      </c>
      <c r="L383" s="6">
        <v>92033.909749106155</v>
      </c>
      <c r="M383" s="6">
        <v>0</v>
      </c>
      <c r="N383" s="7">
        <v>0</v>
      </c>
      <c r="O383" s="7">
        <v>-104028.44302761857</v>
      </c>
      <c r="P383" s="7">
        <v>0</v>
      </c>
      <c r="Q383" s="7">
        <v>0</v>
      </c>
      <c r="R383" s="7">
        <v>0</v>
      </c>
      <c r="S383" s="7">
        <v>128952.36000000003</v>
      </c>
      <c r="T383" s="7">
        <v>0</v>
      </c>
      <c r="U383" s="7">
        <v>0</v>
      </c>
      <c r="V383" s="8">
        <f t="shared" si="5"/>
        <v>4115135.5862253685</v>
      </c>
    </row>
    <row r="384" spans="1:22" x14ac:dyDescent="0.25">
      <c r="A384" s="5" t="s">
        <v>441</v>
      </c>
      <c r="B384" s="5" t="s">
        <v>441</v>
      </c>
      <c r="C384" s="5" t="s">
        <v>709</v>
      </c>
      <c r="D384" s="5" t="s">
        <v>710</v>
      </c>
      <c r="E384" s="15" t="s">
        <v>711</v>
      </c>
      <c r="F384" s="15" t="s">
        <v>770</v>
      </c>
      <c r="G384" s="6">
        <v>82753493.464555949</v>
      </c>
      <c r="H384" s="6">
        <v>0</v>
      </c>
      <c r="I384" s="6">
        <v>0</v>
      </c>
      <c r="J384" s="6">
        <v>3394449.7556560999</v>
      </c>
      <c r="K384" s="6">
        <v>4587684.3891403005</v>
      </c>
      <c r="L384" s="6">
        <v>53263655.542520083</v>
      </c>
      <c r="M384" s="6">
        <v>0</v>
      </c>
      <c r="N384" s="7">
        <v>0</v>
      </c>
      <c r="O384" s="7">
        <v>12790086.495048016</v>
      </c>
      <c r="P384" s="7">
        <v>0</v>
      </c>
      <c r="Q384" s="7">
        <v>0</v>
      </c>
      <c r="R384" s="7">
        <v>0</v>
      </c>
      <c r="S384" s="7">
        <v>5195226.42</v>
      </c>
      <c r="T384" s="7">
        <v>0</v>
      </c>
      <c r="U384" s="7">
        <v>0</v>
      </c>
      <c r="V384" s="8">
        <f t="shared" si="5"/>
        <v>161984596.06692043</v>
      </c>
    </row>
    <row r="385" spans="1:28" x14ac:dyDescent="0.25">
      <c r="A385" s="5" t="s">
        <v>441</v>
      </c>
      <c r="B385" s="5" t="s">
        <v>441</v>
      </c>
      <c r="C385" s="5" t="s">
        <v>712</v>
      </c>
      <c r="D385" s="5" t="s">
        <v>713</v>
      </c>
      <c r="E385" s="15" t="s">
        <v>714</v>
      </c>
      <c r="F385" s="15" t="s">
        <v>770</v>
      </c>
      <c r="G385" s="6">
        <v>89105861.29128544</v>
      </c>
      <c r="H385" s="6">
        <v>0</v>
      </c>
      <c r="I385" s="6">
        <v>0</v>
      </c>
      <c r="J385" s="6">
        <v>3182078.0180996</v>
      </c>
      <c r="K385" s="6">
        <v>4900960.1085973</v>
      </c>
      <c r="L385" s="6">
        <v>48980334.784098871</v>
      </c>
      <c r="M385" s="6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5562901.7999999998</v>
      </c>
      <c r="T385" s="7">
        <v>0</v>
      </c>
      <c r="U385" s="7">
        <v>0</v>
      </c>
      <c r="V385" s="8">
        <f t="shared" si="5"/>
        <v>151732136.00208122</v>
      </c>
    </row>
    <row r="386" spans="1:28" x14ac:dyDescent="0.25">
      <c r="A386" s="5" t="s">
        <v>441</v>
      </c>
      <c r="B386" s="5" t="s">
        <v>441</v>
      </c>
      <c r="C386" s="5" t="s">
        <v>712</v>
      </c>
      <c r="D386" s="5" t="s">
        <v>713</v>
      </c>
      <c r="E386" s="15" t="s">
        <v>715</v>
      </c>
      <c r="F386" s="15" t="s">
        <v>770</v>
      </c>
      <c r="G386" s="6">
        <v>217237343.60332343</v>
      </c>
      <c r="H386" s="6">
        <v>0</v>
      </c>
      <c r="I386" s="6">
        <v>0</v>
      </c>
      <c r="J386" s="6">
        <v>12075817.773755999</v>
      </c>
      <c r="K386" s="6">
        <v>10489155.447964</v>
      </c>
      <c r="L386" s="6">
        <v>108150410.55142827</v>
      </c>
      <c r="M386" s="6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13151183.76</v>
      </c>
      <c r="T386" s="7">
        <v>0</v>
      </c>
      <c r="U386" s="7">
        <v>0</v>
      </c>
      <c r="V386" s="8">
        <f t="shared" si="5"/>
        <v>361103911.13647169</v>
      </c>
    </row>
    <row r="387" spans="1:28" x14ac:dyDescent="0.25">
      <c r="A387" s="5" t="s">
        <v>441</v>
      </c>
      <c r="B387" s="5" t="s">
        <v>441</v>
      </c>
      <c r="C387" s="5" t="s">
        <v>712</v>
      </c>
      <c r="D387" s="5" t="s">
        <v>713</v>
      </c>
      <c r="E387" s="15" t="s">
        <v>716</v>
      </c>
      <c r="F387" s="15" t="s">
        <v>772</v>
      </c>
      <c r="G387" s="6">
        <v>33115846.27119853</v>
      </c>
      <c r="H387" s="6">
        <v>29841752.550450299</v>
      </c>
      <c r="I387" s="6">
        <v>0</v>
      </c>
      <c r="J387" s="6">
        <v>2845707.3031674</v>
      </c>
      <c r="K387" s="6">
        <v>3037640.9411765002</v>
      </c>
      <c r="L387" s="6">
        <v>0</v>
      </c>
      <c r="M387" s="6">
        <v>34485258.278907195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3330234.9</v>
      </c>
      <c r="U387" s="7">
        <v>0</v>
      </c>
      <c r="V387" s="8">
        <f t="shared" si="5"/>
        <v>106656440.24489993</v>
      </c>
    </row>
    <row r="388" spans="1:28" x14ac:dyDescent="0.25">
      <c r="A388" s="5" t="s">
        <v>441</v>
      </c>
      <c r="B388" s="5" t="s">
        <v>441</v>
      </c>
      <c r="C388" s="5" t="s">
        <v>18</v>
      </c>
      <c r="D388" s="5" t="s">
        <v>19</v>
      </c>
      <c r="E388" s="15" t="s">
        <v>717</v>
      </c>
      <c r="F388" s="15" t="s">
        <v>772</v>
      </c>
      <c r="G388" s="6">
        <v>29120146.760549068</v>
      </c>
      <c r="H388" s="6">
        <v>26241099.404332131</v>
      </c>
      <c r="I388" s="6">
        <v>0</v>
      </c>
      <c r="J388" s="6">
        <v>1177010.5972851</v>
      </c>
      <c r="K388" s="6">
        <v>1686857.4660634</v>
      </c>
      <c r="L388" s="6">
        <v>0</v>
      </c>
      <c r="M388" s="6">
        <v>23656734.836007122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2529697.5</v>
      </c>
      <c r="U388" s="7">
        <v>0</v>
      </c>
      <c r="V388" s="8">
        <f t="shared" si="5"/>
        <v>84411546.56423682</v>
      </c>
    </row>
    <row r="389" spans="1:28" x14ac:dyDescent="0.25">
      <c r="A389" s="5" t="s">
        <v>441</v>
      </c>
      <c r="B389" s="5" t="s">
        <v>441</v>
      </c>
      <c r="C389" s="5" t="s">
        <v>18</v>
      </c>
      <c r="D389" s="5" t="s">
        <v>19</v>
      </c>
      <c r="E389" s="15" t="s">
        <v>718</v>
      </c>
      <c r="F389" s="15" t="s">
        <v>772</v>
      </c>
      <c r="G389" s="6">
        <v>28847394.455885928</v>
      </c>
      <c r="H389" s="6">
        <v>25995313.543488782</v>
      </c>
      <c r="I389" s="6">
        <v>0</v>
      </c>
      <c r="J389" s="6">
        <v>1321482.6968326</v>
      </c>
      <c r="K389" s="6">
        <v>1896188.0633483999</v>
      </c>
      <c r="L389" s="6">
        <v>0</v>
      </c>
      <c r="M389" s="6">
        <v>23546649.71448034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2612655.54</v>
      </c>
      <c r="U389" s="7">
        <v>0</v>
      </c>
      <c r="V389" s="8">
        <f t="shared" si="5"/>
        <v>84219684.014036044</v>
      </c>
    </row>
    <row r="390" spans="1:28" x14ac:dyDescent="0.25">
      <c r="A390" s="5" t="s">
        <v>441</v>
      </c>
      <c r="B390" s="5" t="s">
        <v>441</v>
      </c>
      <c r="C390" s="5" t="s">
        <v>18</v>
      </c>
      <c r="D390" s="5" t="s">
        <v>19</v>
      </c>
      <c r="E390" s="15" t="s">
        <v>719</v>
      </c>
      <c r="F390" s="15" t="s">
        <v>770</v>
      </c>
      <c r="G390" s="6">
        <v>77729738.066628665</v>
      </c>
      <c r="H390" s="6">
        <v>0</v>
      </c>
      <c r="I390" s="6">
        <v>0</v>
      </c>
      <c r="J390" s="6">
        <v>2512668.9864253001</v>
      </c>
      <c r="K390" s="6">
        <v>3411458.8959276001</v>
      </c>
      <c r="L390" s="6">
        <v>34222402.723782353</v>
      </c>
      <c r="M390" s="6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4165395.3000000003</v>
      </c>
      <c r="T390" s="7">
        <v>0</v>
      </c>
      <c r="U390" s="7">
        <v>0</v>
      </c>
      <c r="V390" s="8">
        <f t="shared" si="5"/>
        <v>122041663.97276391</v>
      </c>
    </row>
    <row r="391" spans="1:28" x14ac:dyDescent="0.25">
      <c r="A391" s="5" t="s">
        <v>441</v>
      </c>
      <c r="B391" s="5" t="s">
        <v>441</v>
      </c>
      <c r="C391" s="5" t="s">
        <v>720</v>
      </c>
      <c r="D391" s="5" t="s">
        <v>721</v>
      </c>
      <c r="E391" s="15" t="s">
        <v>722</v>
      </c>
      <c r="F391" s="15" t="s">
        <v>772</v>
      </c>
      <c r="G391" s="6">
        <v>30873623.615276091</v>
      </c>
      <c r="H391" s="6">
        <v>27821213.708921574</v>
      </c>
      <c r="I391" s="6">
        <v>0</v>
      </c>
      <c r="J391" s="6">
        <v>2532106.4434389002</v>
      </c>
      <c r="K391" s="6">
        <v>2937037.1312217</v>
      </c>
      <c r="L391" s="6">
        <v>0</v>
      </c>
      <c r="M391" s="6">
        <v>40794348.735771477</v>
      </c>
      <c r="N391" s="7">
        <v>0</v>
      </c>
      <c r="O391" s="7">
        <v>0</v>
      </c>
      <c r="P391" s="7">
        <v>8731979.7975713462</v>
      </c>
      <c r="Q391" s="7">
        <v>0</v>
      </c>
      <c r="R391" s="7">
        <v>0</v>
      </c>
      <c r="S391" s="7">
        <v>0</v>
      </c>
      <c r="T391" s="7">
        <v>4088353.5</v>
      </c>
      <c r="U391" s="7">
        <v>0</v>
      </c>
      <c r="V391" s="8">
        <f t="shared" si="5"/>
        <v>117778662.93220109</v>
      </c>
    </row>
    <row r="392" spans="1:28" x14ac:dyDescent="0.25">
      <c r="A392" s="5" t="s">
        <v>441</v>
      </c>
      <c r="B392" s="5" t="s">
        <v>441</v>
      </c>
      <c r="C392" s="5" t="s">
        <v>720</v>
      </c>
      <c r="D392" s="5" t="s">
        <v>721</v>
      </c>
      <c r="E392" s="15" t="s">
        <v>723</v>
      </c>
      <c r="F392" s="15" t="s">
        <v>770</v>
      </c>
      <c r="G392" s="6">
        <v>68828676.081780404</v>
      </c>
      <c r="H392" s="6">
        <v>0</v>
      </c>
      <c r="I392" s="6">
        <v>0</v>
      </c>
      <c r="J392" s="6">
        <v>1610714.7330316999</v>
      </c>
      <c r="K392" s="6">
        <v>2374969.8823529002</v>
      </c>
      <c r="L392" s="6">
        <v>26743279.429326557</v>
      </c>
      <c r="M392" s="6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3533662.98</v>
      </c>
      <c r="T392" s="7">
        <v>0</v>
      </c>
      <c r="U392" s="7">
        <v>0</v>
      </c>
      <c r="V392" s="8">
        <f t="shared" si="5"/>
        <v>103091303.10649158</v>
      </c>
    </row>
    <row r="393" spans="1:28" x14ac:dyDescent="0.25">
      <c r="A393" s="5" t="s">
        <v>441</v>
      </c>
      <c r="B393" s="5" t="s">
        <v>441</v>
      </c>
      <c r="C393" s="5" t="s">
        <v>720</v>
      </c>
      <c r="D393" s="5" t="s">
        <v>721</v>
      </c>
      <c r="E393" s="15" t="s">
        <v>724</v>
      </c>
      <c r="F393" s="15" t="s">
        <v>772</v>
      </c>
      <c r="G393" s="6">
        <v>34137540.462904148</v>
      </c>
      <c r="H393" s="6">
        <v>30762433.997073285</v>
      </c>
      <c r="I393" s="6">
        <v>0</v>
      </c>
      <c r="J393" s="6">
        <v>1461320.8687783</v>
      </c>
      <c r="K393" s="6">
        <v>2269286.1628959002</v>
      </c>
      <c r="L393" s="6">
        <v>0</v>
      </c>
      <c r="M393" s="6">
        <v>30938559.652466692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3490119.18</v>
      </c>
      <c r="U393" s="7">
        <v>0</v>
      </c>
      <c r="V393" s="8">
        <f t="shared" ref="V393:V394" si="6">+SUM(G393:U393)</f>
        <v>103059260.32411835</v>
      </c>
    </row>
    <row r="394" spans="1:28" x14ac:dyDescent="0.25">
      <c r="A394" s="5" t="s">
        <v>441</v>
      </c>
      <c r="B394" s="5" t="s">
        <v>441</v>
      </c>
      <c r="C394" s="5" t="s">
        <v>720</v>
      </c>
      <c r="D394" s="5" t="s">
        <v>721</v>
      </c>
      <c r="E394" s="15" t="s">
        <v>725</v>
      </c>
      <c r="F394" s="15" t="s">
        <v>772</v>
      </c>
      <c r="G394" s="6">
        <v>25206185.390902169</v>
      </c>
      <c r="H394" s="6">
        <v>22714103.121993214</v>
      </c>
      <c r="I394" s="6">
        <v>0</v>
      </c>
      <c r="J394" s="6">
        <v>956374.08144795999</v>
      </c>
      <c r="K394" s="6">
        <v>1320315.8642533999</v>
      </c>
      <c r="L394" s="6">
        <v>0</v>
      </c>
      <c r="M394" s="6">
        <v>16784267.089202747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2045185.0199999998</v>
      </c>
      <c r="U394" s="7">
        <v>0</v>
      </c>
      <c r="V394" s="8">
        <f t="shared" si="6"/>
        <v>69026430.567799494</v>
      </c>
    </row>
    <row r="395" spans="1:28" x14ac:dyDescent="0.25">
      <c r="A395" s="9"/>
      <c r="B395" s="9"/>
      <c r="C395" s="9"/>
      <c r="D395" s="9"/>
      <c r="E395" s="9"/>
      <c r="F395" s="9"/>
      <c r="G395" s="21">
        <f>SUM(G8:G394)</f>
        <v>10070809653.602427</v>
      </c>
      <c r="H395" s="21">
        <f t="shared" ref="H395:V395" si="7">SUM(H8:H394)</f>
        <v>908245738.2784915</v>
      </c>
      <c r="I395" s="21">
        <f t="shared" si="7"/>
        <v>9279574102.4513321</v>
      </c>
      <c r="J395" s="21">
        <f t="shared" si="7"/>
        <v>695507102.09049892</v>
      </c>
      <c r="K395" s="21">
        <f t="shared" si="7"/>
        <v>1279510450.9150324</v>
      </c>
      <c r="L395" s="21">
        <f t="shared" si="7"/>
        <v>4684177058.6149864</v>
      </c>
      <c r="M395" s="21">
        <f t="shared" si="7"/>
        <v>1016373441.3166633</v>
      </c>
      <c r="N395" s="21">
        <f t="shared" si="7"/>
        <v>4551047207.3669062</v>
      </c>
      <c r="O395" s="21">
        <f t="shared" si="7"/>
        <v>-110970.49576642737</v>
      </c>
      <c r="P395" s="21">
        <f t="shared" si="7"/>
        <v>-16260.135154839605</v>
      </c>
      <c r="Q395" s="21">
        <f t="shared" si="7"/>
        <v>-189131.13566180877</v>
      </c>
      <c r="R395" s="21">
        <f t="shared" si="7"/>
        <v>65966803.102999993</v>
      </c>
      <c r="S395" s="21">
        <f t="shared" si="7"/>
        <v>488042555.40000027</v>
      </c>
      <c r="T395" s="21">
        <f t="shared" si="7"/>
        <v>90397080.540000021</v>
      </c>
      <c r="U395" s="21">
        <f t="shared" si="7"/>
        <v>419951883.24000019</v>
      </c>
      <c r="V395" s="21">
        <f t="shared" si="7"/>
        <v>33549286715.15274</v>
      </c>
    </row>
    <row r="396" spans="1:28" x14ac:dyDescent="0.25">
      <c r="R396" s="4"/>
      <c r="V396" s="18"/>
    </row>
    <row r="397" spans="1:28" x14ac:dyDescent="0.25">
      <c r="N397" s="18"/>
      <c r="T397" s="16"/>
      <c r="V397" s="17"/>
    </row>
    <row r="398" spans="1:28" x14ac:dyDescent="0.25">
      <c r="H398" s="17"/>
      <c r="K398" s="17"/>
      <c r="L398" s="18"/>
      <c r="M398" s="17"/>
      <c r="N398" s="17"/>
      <c r="T398" s="17"/>
      <c r="V398" s="17"/>
      <c r="AB398" s="17"/>
    </row>
    <row r="399" spans="1:28" x14ac:dyDescent="0.25">
      <c r="V399" s="17"/>
      <c r="AB399" s="17"/>
    </row>
    <row r="400" spans="1:28" x14ac:dyDescent="0.25">
      <c r="V400" s="17"/>
      <c r="AB400" s="17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Diciembre</vt:lpstr>
      <vt:lpstr>Diciembre!Área_de_impresión</vt:lpstr>
      <vt:lpstr>Diciembre!Títulos_a_imprimir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2022-12-21T19:26:34Z</cp:lastPrinted>
  <dcterms:created xsi:type="dcterms:W3CDTF">2017-03-31T14:53:56Z</dcterms:created>
  <dcterms:modified xsi:type="dcterms:W3CDTF">2024-01-02T15:34:02Z</dcterms:modified>
</cp:coreProperties>
</file>